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Бюджет!$J$56</definedName>
    <definedName name="SIGN" localSheetId="0">Бюджет!$A$20:$H$21</definedName>
  </definedNames>
  <calcPr calcId="144525"/>
</workbook>
</file>

<file path=xl/calcChain.xml><?xml version="1.0" encoding="utf-8"?>
<calcChain xmlns="http://schemas.openxmlformats.org/spreadsheetml/2006/main">
  <c r="E48" i="1" l="1"/>
  <c r="E45" i="1"/>
  <c r="E42" i="1"/>
  <c r="D37" i="1"/>
  <c r="E37" i="1" s="1"/>
  <c r="C37" i="1"/>
  <c r="D32" i="1"/>
  <c r="C32" i="1"/>
  <c r="C27" i="1"/>
  <c r="D27" i="1"/>
  <c r="E27" i="1"/>
  <c r="D22" i="1"/>
  <c r="C22" i="1"/>
  <c r="E19" i="1"/>
  <c r="D10" i="1"/>
  <c r="C10" i="1"/>
  <c r="E46" i="1"/>
  <c r="E43" i="1"/>
  <c r="E40" i="1"/>
  <c r="E38" i="1"/>
  <c r="E35" i="1"/>
  <c r="E33" i="1"/>
  <c r="E30" i="1"/>
  <c r="E28" i="1"/>
  <c r="E25" i="1"/>
  <c r="E23" i="1"/>
  <c r="E20" i="1"/>
  <c r="E17" i="1"/>
  <c r="E15" i="1"/>
  <c r="E13" i="1"/>
  <c r="E11" i="1"/>
  <c r="E14" i="1"/>
  <c r="E16" i="1"/>
  <c r="E18" i="1"/>
  <c r="E21" i="1"/>
  <c r="E24" i="1"/>
  <c r="E26" i="1"/>
  <c r="E29" i="1"/>
  <c r="E31" i="1"/>
  <c r="E34" i="1"/>
  <c r="E36" i="1"/>
  <c r="E39" i="1"/>
  <c r="E41" i="1"/>
  <c r="E44" i="1"/>
  <c r="E47" i="1"/>
  <c r="E50" i="1"/>
  <c r="E49" i="1"/>
  <c r="E51" i="1"/>
  <c r="E12" i="1"/>
  <c r="E32" i="1" l="1"/>
  <c r="E22" i="1"/>
  <c r="E10" i="1"/>
</calcChain>
</file>

<file path=xl/sharedStrings.xml><?xml version="1.0" encoding="utf-8"?>
<sst xmlns="http://schemas.openxmlformats.org/spreadsheetml/2006/main" count="94" uniqueCount="61">
  <si>
    <t>Наименование кода</t>
  </si>
  <si>
    <t>КФСР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</si>
  <si>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</si>
  <si>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</si>
  <si>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</si>
  <si>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</si>
  <si>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</si>
  <si>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</si>
  <si>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</si>
  <si>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</si>
  <si>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</si>
  <si>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</si>
  <si>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</si>
  <si>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</si>
  <si>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</si>
  <si>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</si>
  <si>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</si>
  <si>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</si>
  <si>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</si>
  <si>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</si>
  <si>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</si>
  <si>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</si>
  <si>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</si>
  <si>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</si>
  <si>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Культура</t>
  </si>
  <si>
    <t>0801</t>
  </si>
  <si>
    <t>Другие вопросы в области культуры, кинематографии</t>
  </si>
  <si>
    <t>0804</t>
  </si>
  <si>
    <t>Пенсионное обеспечение</t>
  </si>
  <si>
    <t>1001</t>
  </si>
  <si>
    <t>Периодическая печать и издательства</t>
  </si>
  <si>
    <t>1202</t>
  </si>
  <si>
    <t>Прочие межбюджетные трансферты общего характера</t>
  </si>
  <si>
    <t>1403</t>
  </si>
  <si>
    <t>Итого</t>
  </si>
  <si>
    <t>Утверждено</t>
  </si>
  <si>
    <t>Исполнено</t>
  </si>
  <si>
    <t>% исполнения</t>
  </si>
  <si>
    <t>Отчет об исполнении бюджета Катарбейского муниципального образования за 2019 год</t>
  </si>
  <si>
    <t>по ведомственной структуре расходов соответствующего бюджета</t>
  </si>
  <si>
    <t>Приложение №3</t>
  </si>
  <si>
    <t>к Решению Думы</t>
  </si>
  <si>
    <t>Катарбейского муниципального образования</t>
  </si>
  <si>
    <t>Общегосударственные расходы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</si>
  <si>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</si>
  <si>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</si>
  <si>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</si>
  <si>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</si>
  <si>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</si>
  <si>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</si>
  <si>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</si>
  <si>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</si>
  <si>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 xml:space="preserve">Жилищное-коммунальное хозяйство </t>
  </si>
  <si>
    <t>0800</t>
  </si>
  <si>
    <t>Культура и кинематография</t>
  </si>
  <si>
    <t>1000</t>
  </si>
  <si>
    <t>Социальная политика</t>
  </si>
  <si>
    <t>1200</t>
  </si>
  <si>
    <t>Средства массовой информации</t>
  </si>
  <si>
    <t>1400</t>
  </si>
  <si>
    <t>№90/1 от "16" апреля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</si>
</sst>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9"/>
      <name val="Arial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/>
    </xf>
    <xf numFmtId="165" fontId="6" fillId="0" borderId="1" xfId="0" applyNumberFormat="1" applyFont="1" applyBorder="1" applyAlignment="1">
      <alignment vertical="center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165" fontId="6" fillId="0" borderId="11" xfId="0" applyNumberFormat="1" applyFont="1" applyBorder="1" applyAlignment="1">
      <alignment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2" fontId="9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1"/>
  <sheetViews>
    <sheetView showGridLines="0" tabSelected="1" workbookViewId="0">
      <selection activeCell="D13" sqref="D13"/>
    </sheetView>
  </sheetViews>
  <sheetFormatPr defaultRowHeight="12.75" customHeight="1" outlineLevelRow="1" x14ac:dyDescent="0.2"/>
  <cols>
    <col min="1" max="1" width="30.7109375" customWidth="1"/>
    <col min="2" max="2" width="10.28515625" customWidth="1"/>
    <col min="3" max="3" width="11.5703125" customWidth="1"/>
    <col min="4" max="4" width="10.85546875" customWidth="1"/>
    <col min="5" max="5" width="13.8554687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30"/>
      <c r="B1" s="30"/>
      <c r="C1" s="30"/>
      <c r="D1" s="30"/>
      <c r="E1" s="30"/>
      <c r="F1" s="30"/>
      <c r="G1" s="1"/>
      <c r="H1" s="1"/>
      <c r="I1" s="1"/>
      <c r="J1" s="1"/>
    </row>
    <row r="2" spans="1:10" x14ac:dyDescent="0.2">
      <c r="A2" s="16"/>
      <c r="B2" s="16"/>
      <c r="C2" s="35" t="s">
        <v>40</v>
      </c>
      <c r="D2" s="30"/>
      <c r="E2" s="30"/>
      <c r="F2" s="16"/>
      <c r="G2" s="1"/>
      <c r="H2" s="1"/>
      <c r="I2" s="1"/>
      <c r="J2" s="1"/>
    </row>
    <row r="3" spans="1:10" x14ac:dyDescent="0.2">
      <c r="A3" s="16"/>
      <c r="B3" s="16"/>
      <c r="C3" s="35" t="s">
        <v>41</v>
      </c>
      <c r="D3" s="30"/>
      <c r="E3" s="30"/>
      <c r="F3" s="16"/>
      <c r="G3" s="1"/>
      <c r="H3" s="1"/>
      <c r="I3" s="1"/>
      <c r="J3" s="1"/>
    </row>
    <row r="4" spans="1:10" x14ac:dyDescent="0.2">
      <c r="A4" s="16"/>
      <c r="B4" s="16"/>
      <c r="C4" s="35" t="s">
        <v>42</v>
      </c>
      <c r="D4" s="30"/>
      <c r="E4" s="30"/>
      <c r="F4" s="16"/>
      <c r="G4" s="1"/>
      <c r="H4" s="1"/>
      <c r="I4" s="1"/>
      <c r="J4" s="1"/>
    </row>
    <row r="5" spans="1:10" x14ac:dyDescent="0.2">
      <c r="A5" s="16"/>
      <c r="B5" s="16"/>
      <c r="C5" s="35" t="s">
        <v>60</v>
      </c>
      <c r="D5" s="30"/>
      <c r="E5" s="30"/>
      <c r="F5" s="16"/>
      <c r="G5" s="1"/>
      <c r="H5" s="1"/>
      <c r="I5" s="1"/>
      <c r="J5" s="1"/>
    </row>
    <row r="6" spans="1:10" ht="14.25" x14ac:dyDescent="0.2">
      <c r="A6" s="2"/>
      <c r="B6" s="3"/>
      <c r="C6" s="3"/>
      <c r="D6" s="3"/>
      <c r="E6" s="4"/>
      <c r="F6" s="3"/>
      <c r="G6" s="4"/>
      <c r="H6" s="4"/>
      <c r="I6" s="3"/>
      <c r="J6" s="3"/>
    </row>
    <row r="7" spans="1:10" x14ac:dyDescent="0.2">
      <c r="A7" s="33" t="s">
        <v>38</v>
      </c>
      <c r="B7" s="34"/>
      <c r="C7" s="34"/>
      <c r="D7" s="34"/>
      <c r="E7" s="34"/>
      <c r="F7" s="1"/>
      <c r="G7" s="1"/>
      <c r="H7" s="1"/>
      <c r="I7" s="1"/>
      <c r="J7" s="1"/>
    </row>
    <row r="8" spans="1:10" x14ac:dyDescent="0.2">
      <c r="A8" s="31" t="s">
        <v>39</v>
      </c>
      <c r="B8" s="32"/>
      <c r="C8" s="32"/>
      <c r="D8" s="32"/>
      <c r="E8" s="32"/>
      <c r="F8" s="5"/>
      <c r="G8" s="5"/>
      <c r="H8" s="5"/>
      <c r="I8" s="1"/>
      <c r="J8" s="1"/>
    </row>
    <row r="9" spans="1:10" x14ac:dyDescent="0.2">
      <c r="A9" s="6" t="s">
        <v>0</v>
      </c>
      <c r="B9" s="6" t="s">
        <v>1</v>
      </c>
      <c r="C9" s="6" t="s">
        <v>35</v>
      </c>
      <c r="D9" s="17" t="s">
        <v>36</v>
      </c>
      <c r="E9" s="6" t="s">
        <v>37</v>
      </c>
    </row>
    <row r="10" spans="1:10" x14ac:dyDescent="0.2">
      <c r="A10" s="27" t="s">
        <v>43</v>
      </c>
      <c r="B10" s="29" t="s">
        <v>44</v>
      </c>
      <c r="C10" s="28">
        <f>C11+C13+C15+C17</f>
        <v>6165516.3099999996</v>
      </c>
      <c r="D10" s="28">
        <f>D11+D13+D15+D17</f>
        <v>5767082.4999999991</v>
      </c>
      <c r="E10" s="26">
        <f>D10/C10*100</f>
        <v>93.537705684862587</v>
      </c>
    </row>
    <row r="11" spans="1:10" ht="45" x14ac:dyDescent="0.2">
      <c r="A11" s="10" t="s">
        <v>2</v>
      </c>
      <c r="B11" s="11" t="s">
        <v>3</v>
      </c>
      <c r="C11" s="12">
        <v>949065.37</v>
      </c>
      <c r="D11" s="19">
        <v>948102.68</v>
      </c>
      <c r="E11" s="21">
        <f t="shared" ref="E11" si="0">D11/C11*100</f>
        <v>99.898564416063365</v>
      </c>
    </row>
    <row r="12" spans="1:10" ht="45" outlineLevel="1" x14ac:dyDescent="0.2">
      <c r="A12" s="22" t="s">
        <v>2</v>
      </c>
      <c r="B12" s="23" t="s">
        <v>3</v>
      </c>
      <c r="C12" s="24">
        <v>949065.37</v>
      </c>
      <c r="D12" s="25">
        <v>948102.68</v>
      </c>
      <c r="E12" s="26">
        <f>D12/C12*100</f>
        <v>99.898564416063365</v>
      </c>
    </row>
    <row r="13" spans="1:10" ht="67.5" x14ac:dyDescent="0.2">
      <c r="A13" s="10" t="s">
        <v>4</v>
      </c>
      <c r="B13" s="11" t="s">
        <v>5</v>
      </c>
      <c r="C13" s="12">
        <v>5008960.26</v>
      </c>
      <c r="D13" s="19">
        <v>4617712.0199999996</v>
      </c>
      <c r="E13" s="21">
        <f t="shared" ref="E13" si="1">D13/C13*100</f>
        <v>92.189032859286442</v>
      </c>
    </row>
    <row r="14" spans="1:10" ht="67.5" outlineLevel="1" x14ac:dyDescent="0.2">
      <c r="A14" s="7" t="s">
        <v>4</v>
      </c>
      <c r="B14" s="8" t="s">
        <v>5</v>
      </c>
      <c r="C14" s="9">
        <v>5008960.26</v>
      </c>
      <c r="D14" s="18">
        <v>4617712.0199999996</v>
      </c>
      <c r="E14" s="21">
        <f t="shared" ref="E14:E51" si="2">D14/C14*100</f>
        <v>92.189032859286442</v>
      </c>
    </row>
    <row r="15" spans="1:10" ht="22.5" x14ac:dyDescent="0.2">
      <c r="A15" s="10" t="s">
        <v>6</v>
      </c>
      <c r="B15" s="11" t="s">
        <v>7</v>
      </c>
      <c r="C15" s="12">
        <v>198000</v>
      </c>
      <c r="D15" s="19">
        <v>192067.8</v>
      </c>
      <c r="E15" s="21">
        <f t="shared" ref="E15" si="3">D15/C15*100</f>
        <v>97.00393939393939</v>
      </c>
    </row>
    <row r="16" spans="1:10" ht="22.5" outlineLevel="1" x14ac:dyDescent="0.2">
      <c r="A16" s="7" t="s">
        <v>6</v>
      </c>
      <c r="B16" s="8" t="s">
        <v>7</v>
      </c>
      <c r="C16" s="9">
        <v>198000</v>
      </c>
      <c r="D16" s="18">
        <v>192067.8</v>
      </c>
      <c r="E16" s="21">
        <f t="shared" si="2"/>
        <v>97.00393939393939</v>
      </c>
    </row>
    <row r="17" spans="1:5" ht="22.5" x14ac:dyDescent="0.2">
      <c r="A17" s="10" t="s">
        <v>8</v>
      </c>
      <c r="B17" s="11" t="s">
        <v>9</v>
      </c>
      <c r="C17" s="12">
        <v>9490.68</v>
      </c>
      <c r="D17" s="19">
        <v>9200</v>
      </c>
      <c r="E17" s="21">
        <f t="shared" ref="E17" si="4">D17/C17*100</f>
        <v>96.937205763970553</v>
      </c>
    </row>
    <row r="18" spans="1:5" ht="22.5" outlineLevel="1" x14ac:dyDescent="0.2">
      <c r="A18" s="7" t="s">
        <v>8</v>
      </c>
      <c r="B18" s="8" t="s">
        <v>9</v>
      </c>
      <c r="C18" s="9">
        <v>9490.68</v>
      </c>
      <c r="D18" s="18">
        <v>9200</v>
      </c>
      <c r="E18" s="21">
        <f t="shared" si="2"/>
        <v>96.937205763970553</v>
      </c>
    </row>
    <row r="19" spans="1:5" outlineLevel="1" x14ac:dyDescent="0.2">
      <c r="A19" s="10" t="s">
        <v>46</v>
      </c>
      <c r="B19" s="11" t="s">
        <v>45</v>
      </c>
      <c r="C19" s="12">
        <v>115100</v>
      </c>
      <c r="D19" s="19">
        <v>115100</v>
      </c>
      <c r="E19" s="21">
        <f t="shared" si="2"/>
        <v>100</v>
      </c>
    </row>
    <row r="20" spans="1:5" ht="22.5" x14ac:dyDescent="0.2">
      <c r="A20" s="10" t="s">
        <v>10</v>
      </c>
      <c r="B20" s="11" t="s">
        <v>11</v>
      </c>
      <c r="C20" s="12">
        <v>115100</v>
      </c>
      <c r="D20" s="19">
        <v>115100</v>
      </c>
      <c r="E20" s="21">
        <f t="shared" ref="E20" si="5">D20/C20*100</f>
        <v>100</v>
      </c>
    </row>
    <row r="21" spans="1:5" ht="22.5" outlineLevel="1" x14ac:dyDescent="0.2">
      <c r="A21" s="7" t="s">
        <v>10</v>
      </c>
      <c r="B21" s="8" t="s">
        <v>11</v>
      </c>
      <c r="C21" s="9">
        <v>115100</v>
      </c>
      <c r="D21" s="18">
        <v>115100</v>
      </c>
      <c r="E21" s="21">
        <f t="shared" si="2"/>
        <v>100</v>
      </c>
    </row>
    <row r="22" spans="1:5" ht="22.5" outlineLevel="1" x14ac:dyDescent="0.2">
      <c r="A22" s="10" t="s">
        <v>48</v>
      </c>
      <c r="B22" s="11" t="s">
        <v>47</v>
      </c>
      <c r="C22" s="12">
        <f>C23+C25</f>
        <v>85958</v>
      </c>
      <c r="D22" s="19">
        <f>D23+D25</f>
        <v>85958</v>
      </c>
      <c r="E22" s="21">
        <f t="shared" si="2"/>
        <v>100</v>
      </c>
    </row>
    <row r="23" spans="1:5" ht="45" x14ac:dyDescent="0.2">
      <c r="A23" s="10" t="s">
        <v>12</v>
      </c>
      <c r="B23" s="11" t="s">
        <v>13</v>
      </c>
      <c r="C23" s="12">
        <v>5000</v>
      </c>
      <c r="D23" s="19">
        <v>5000</v>
      </c>
      <c r="E23" s="21">
        <f t="shared" ref="E23" si="6">D23/C23*100</f>
        <v>100</v>
      </c>
    </row>
    <row r="24" spans="1:5" ht="45" outlineLevel="1" x14ac:dyDescent="0.2">
      <c r="A24" s="7" t="s">
        <v>12</v>
      </c>
      <c r="B24" s="8" t="s">
        <v>13</v>
      </c>
      <c r="C24" s="9">
        <v>5000</v>
      </c>
      <c r="D24" s="18">
        <v>5000</v>
      </c>
      <c r="E24" s="21">
        <f t="shared" si="2"/>
        <v>100</v>
      </c>
    </row>
    <row r="25" spans="1:5" ht="22.5" x14ac:dyDescent="0.2">
      <c r="A25" s="10" t="s">
        <v>14</v>
      </c>
      <c r="B25" s="11" t="s">
        <v>15</v>
      </c>
      <c r="C25" s="12">
        <v>80958</v>
      </c>
      <c r="D25" s="19">
        <v>80958</v>
      </c>
      <c r="E25" s="21">
        <f t="shared" ref="E25" si="7">D25/C25*100</f>
        <v>100</v>
      </c>
    </row>
    <row r="26" spans="1:5" outlineLevel="1" x14ac:dyDescent="0.2">
      <c r="A26" s="7" t="s">
        <v>14</v>
      </c>
      <c r="B26" s="8" t="s">
        <v>15</v>
      </c>
      <c r="C26" s="9">
        <v>80958</v>
      </c>
      <c r="D26" s="18">
        <v>80958</v>
      </c>
      <c r="E26" s="21">
        <f t="shared" si="2"/>
        <v>100</v>
      </c>
    </row>
    <row r="27" spans="1:5" outlineLevel="1" x14ac:dyDescent="0.2">
      <c r="A27" s="10" t="s">
        <v>50</v>
      </c>
      <c r="B27" s="11" t="s">
        <v>49</v>
      </c>
      <c r="C27" s="12">
        <f>C28+C30</f>
        <v>2190464.38</v>
      </c>
      <c r="D27" s="19">
        <f>D28</f>
        <v>742951.85</v>
      </c>
      <c r="E27" s="21">
        <f t="shared" si="2"/>
        <v>33.917549939798612</v>
      </c>
    </row>
    <row r="28" spans="1:5" ht="22.5" x14ac:dyDescent="0.2">
      <c r="A28" s="10" t="s">
        <v>16</v>
      </c>
      <c r="B28" s="11" t="s">
        <v>17</v>
      </c>
      <c r="C28" s="12">
        <v>2189785.62</v>
      </c>
      <c r="D28" s="19">
        <v>742951.85</v>
      </c>
      <c r="E28" s="21">
        <f t="shared" ref="E28" si="8">D28/C28*100</f>
        <v>33.928063241186138</v>
      </c>
    </row>
    <row r="29" spans="1:5" ht="22.5" outlineLevel="1" x14ac:dyDescent="0.2">
      <c r="A29" s="7" t="s">
        <v>16</v>
      </c>
      <c r="B29" s="8" t="s">
        <v>17</v>
      </c>
      <c r="C29" s="9">
        <v>2189785.62</v>
      </c>
      <c r="D29" s="18">
        <v>742951.85</v>
      </c>
      <c r="E29" s="21">
        <f t="shared" si="2"/>
        <v>33.928063241186138</v>
      </c>
    </row>
    <row r="30" spans="1:5" ht="22.5" x14ac:dyDescent="0.2">
      <c r="A30" s="10" t="s">
        <v>18</v>
      </c>
      <c r="B30" s="11" t="s">
        <v>19</v>
      </c>
      <c r="C30" s="12">
        <v>678.76</v>
      </c>
      <c r="D30" s="19">
        <v>0</v>
      </c>
      <c r="E30" s="21">
        <f t="shared" ref="E30" si="9">D30/C30*100</f>
        <v>0</v>
      </c>
    </row>
    <row r="31" spans="1:5" ht="22.5" outlineLevel="1" x14ac:dyDescent="0.2">
      <c r="A31" s="7" t="s">
        <v>18</v>
      </c>
      <c r="B31" s="8" t="s">
        <v>19</v>
      </c>
      <c r="C31" s="9">
        <v>678.76</v>
      </c>
      <c r="D31" s="18">
        <v>0</v>
      </c>
      <c r="E31" s="21">
        <f t="shared" si="2"/>
        <v>0</v>
      </c>
    </row>
    <row r="32" spans="1:5" ht="22.5" outlineLevel="1" x14ac:dyDescent="0.2">
      <c r="A32" s="10" t="s">
        <v>52</v>
      </c>
      <c r="B32" s="11" t="s">
        <v>51</v>
      </c>
      <c r="C32" s="12">
        <f>C33+C35</f>
        <v>1118100</v>
      </c>
      <c r="D32" s="19">
        <f>D33+D35</f>
        <v>1086241.93</v>
      </c>
      <c r="E32" s="21">
        <f t="shared" si="2"/>
        <v>97.150695823271619</v>
      </c>
    </row>
    <row r="33" spans="1:5" x14ac:dyDescent="0.2">
      <c r="A33" s="10" t="s">
        <v>20</v>
      </c>
      <c r="B33" s="11" t="s">
        <v>21</v>
      </c>
      <c r="C33" s="12">
        <v>1028100</v>
      </c>
      <c r="D33" s="19">
        <v>1013080</v>
      </c>
      <c r="E33" s="21">
        <f t="shared" ref="E33" si="10">D33/C33*100</f>
        <v>98.539052621340346</v>
      </c>
    </row>
    <row r="34" spans="1:5" outlineLevel="1" x14ac:dyDescent="0.2">
      <c r="A34" s="7" t="s">
        <v>20</v>
      </c>
      <c r="B34" s="8" t="s">
        <v>21</v>
      </c>
      <c r="C34" s="9">
        <v>1028100</v>
      </c>
      <c r="D34" s="18">
        <v>1013080</v>
      </c>
      <c r="E34" s="21">
        <f t="shared" si="2"/>
        <v>98.539052621340346</v>
      </c>
    </row>
    <row r="35" spans="1:5" x14ac:dyDescent="0.2">
      <c r="A35" s="10" t="s">
        <v>22</v>
      </c>
      <c r="B35" s="11" t="s">
        <v>23</v>
      </c>
      <c r="C35" s="12">
        <v>90000</v>
      </c>
      <c r="D35" s="19">
        <v>73161.929999999993</v>
      </c>
      <c r="E35" s="21">
        <f t="shared" ref="E35" si="11">D35/C35*100</f>
        <v>81.291033333333331</v>
      </c>
    </row>
    <row r="36" spans="1:5" outlineLevel="1" x14ac:dyDescent="0.2">
      <c r="A36" s="7" t="s">
        <v>22</v>
      </c>
      <c r="B36" s="8" t="s">
        <v>23</v>
      </c>
      <c r="C36" s="9">
        <v>90000</v>
      </c>
      <c r="D36" s="18">
        <v>73161.929999999993</v>
      </c>
      <c r="E36" s="21">
        <f t="shared" si="2"/>
        <v>81.291033333333331</v>
      </c>
    </row>
    <row r="37" spans="1:5" outlineLevel="1" x14ac:dyDescent="0.2">
      <c r="A37" s="10" t="s">
        <v>54</v>
      </c>
      <c r="B37" s="11" t="s">
        <v>53</v>
      </c>
      <c r="C37" s="12">
        <f>C38+C40</f>
        <v>10344195.050000001</v>
      </c>
      <c r="D37" s="19">
        <f>D38+D40</f>
        <v>10235837.4</v>
      </c>
      <c r="E37" s="21">
        <f t="shared" si="2"/>
        <v>98.952478665800086</v>
      </c>
    </row>
    <row r="38" spans="1:5" x14ac:dyDescent="0.2">
      <c r="A38" s="10" t="s">
        <v>24</v>
      </c>
      <c r="B38" s="11" t="s">
        <v>25</v>
      </c>
      <c r="C38" s="12">
        <v>10335311.050000001</v>
      </c>
      <c r="D38" s="19">
        <v>10226953.4</v>
      </c>
      <c r="E38" s="21">
        <f t="shared" ref="E38" si="12">D38/C38*100</f>
        <v>98.951578240114983</v>
      </c>
    </row>
    <row r="39" spans="1:5" outlineLevel="1" x14ac:dyDescent="0.2">
      <c r="A39" s="7" t="s">
        <v>24</v>
      </c>
      <c r="B39" s="8" t="s">
        <v>25</v>
      </c>
      <c r="C39" s="9">
        <v>10335311.050000001</v>
      </c>
      <c r="D39" s="18">
        <v>10226953.4</v>
      </c>
      <c r="E39" s="21">
        <f t="shared" si="2"/>
        <v>98.951578240114983</v>
      </c>
    </row>
    <row r="40" spans="1:5" ht="22.5" x14ac:dyDescent="0.2">
      <c r="A40" s="10" t="s">
        <v>26</v>
      </c>
      <c r="B40" s="11" t="s">
        <v>27</v>
      </c>
      <c r="C40" s="12">
        <v>8884</v>
      </c>
      <c r="D40" s="19">
        <v>8884</v>
      </c>
      <c r="E40" s="21">
        <f t="shared" ref="E40" si="13">D40/C40*100</f>
        <v>100</v>
      </c>
    </row>
    <row r="41" spans="1:5" ht="22.5" outlineLevel="1" x14ac:dyDescent="0.2">
      <c r="A41" s="7" t="s">
        <v>26</v>
      </c>
      <c r="B41" s="8" t="s">
        <v>27</v>
      </c>
      <c r="C41" s="9">
        <v>8884</v>
      </c>
      <c r="D41" s="18">
        <v>8884</v>
      </c>
      <c r="E41" s="21">
        <f t="shared" si="2"/>
        <v>100</v>
      </c>
    </row>
    <row r="42" spans="1:5" outlineLevel="1" x14ac:dyDescent="0.2">
      <c r="A42" s="10" t="s">
        <v>56</v>
      </c>
      <c r="B42" s="11" t="s">
        <v>55</v>
      </c>
      <c r="C42" s="12">
        <v>402561</v>
      </c>
      <c r="D42" s="19">
        <v>402561</v>
      </c>
      <c r="E42" s="21">
        <f t="shared" si="2"/>
        <v>100</v>
      </c>
    </row>
    <row r="43" spans="1:5" x14ac:dyDescent="0.2">
      <c r="A43" s="10" t="s">
        <v>28</v>
      </c>
      <c r="B43" s="11" t="s">
        <v>29</v>
      </c>
      <c r="C43" s="12">
        <v>402561</v>
      </c>
      <c r="D43" s="19">
        <v>402561</v>
      </c>
      <c r="E43" s="21">
        <f t="shared" ref="E43" si="14">D43/C43*100</f>
        <v>100</v>
      </c>
    </row>
    <row r="44" spans="1:5" outlineLevel="1" x14ac:dyDescent="0.2">
      <c r="A44" s="7" t="s">
        <v>28</v>
      </c>
      <c r="B44" s="8" t="s">
        <v>29</v>
      </c>
      <c r="C44" s="9">
        <v>402561</v>
      </c>
      <c r="D44" s="18">
        <v>402561</v>
      </c>
      <c r="E44" s="21">
        <f t="shared" si="2"/>
        <v>100</v>
      </c>
    </row>
    <row r="45" spans="1:5" outlineLevel="1" x14ac:dyDescent="0.2">
      <c r="A45" s="10" t="s">
        <v>58</v>
      </c>
      <c r="B45" s="11" t="s">
        <v>57</v>
      </c>
      <c r="C45" s="12">
        <v>25000</v>
      </c>
      <c r="D45" s="19">
        <v>15611</v>
      </c>
      <c r="E45" s="21">
        <f t="shared" si="2"/>
        <v>62.444000000000003</v>
      </c>
    </row>
    <row r="46" spans="1:5" ht="22.5" x14ac:dyDescent="0.2">
      <c r="A46" s="10" t="s">
        <v>30</v>
      </c>
      <c r="B46" s="11" t="s">
        <v>31</v>
      </c>
      <c r="C46" s="12">
        <v>25000</v>
      </c>
      <c r="D46" s="19">
        <v>15611</v>
      </c>
      <c r="E46" s="21">
        <f t="shared" ref="E46" si="15">D46/C46*100</f>
        <v>62.444000000000003</v>
      </c>
    </row>
    <row r="47" spans="1:5" outlineLevel="1" x14ac:dyDescent="0.2">
      <c r="A47" s="7" t="s">
        <v>30</v>
      </c>
      <c r="B47" s="8" t="s">
        <v>31</v>
      </c>
      <c r="C47" s="9">
        <v>25000</v>
      </c>
      <c r="D47" s="18">
        <v>15611</v>
      </c>
      <c r="E47" s="21">
        <f t="shared" si="2"/>
        <v>62.444000000000003</v>
      </c>
    </row>
    <row r="48" spans="1:5" ht="22.5" outlineLevel="1" x14ac:dyDescent="0.2">
      <c r="A48" s="10" t="s">
        <v>32</v>
      </c>
      <c r="B48" s="11" t="s">
        <v>59</v>
      </c>
      <c r="C48" s="12">
        <v>219731</v>
      </c>
      <c r="D48" s="19">
        <v>219731</v>
      </c>
      <c r="E48" s="21">
        <f>D48/C48*100</f>
        <v>100</v>
      </c>
    </row>
    <row r="49" spans="1:5" ht="22.5" x14ac:dyDescent="0.2">
      <c r="A49" s="10" t="s">
        <v>32</v>
      </c>
      <c r="B49" s="11" t="s">
        <v>33</v>
      </c>
      <c r="C49" s="12">
        <v>219731</v>
      </c>
      <c r="D49" s="19">
        <v>219731</v>
      </c>
      <c r="E49" s="21">
        <f>D49/C49*100</f>
        <v>100</v>
      </c>
    </row>
    <row r="50" spans="1:5" ht="22.5" outlineLevel="1" x14ac:dyDescent="0.2">
      <c r="A50" s="7" t="s">
        <v>32</v>
      </c>
      <c r="B50" s="8" t="s">
        <v>33</v>
      </c>
      <c r="C50" s="9">
        <v>219731</v>
      </c>
      <c r="D50" s="18">
        <v>219731</v>
      </c>
      <c r="E50" s="21">
        <f t="shared" si="2"/>
        <v>100</v>
      </c>
    </row>
    <row r="51" spans="1:5" x14ac:dyDescent="0.2">
      <c r="A51" s="13" t="s">
        <v>34</v>
      </c>
      <c r="B51" s="14"/>
      <c r="C51" s="15">
        <v>20666625.739999998</v>
      </c>
      <c r="D51" s="20">
        <v>18671074.68</v>
      </c>
      <c r="E51" s="21">
        <f t="shared" si="2"/>
        <v>90.344088652374282</v>
      </c>
    </row>
  </sheetData>
  <mergeCells count="7">
    <mergeCell ref="A1:F1"/>
    <mergeCell ref="A8:E8"/>
    <mergeCell ref="A7:E7"/>
    <mergeCell ref="C2:E2"/>
    <mergeCell ref="C3:E3"/>
    <mergeCell ref="C4:E4"/>
    <mergeCell ref="C5:E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dc:description>POI HSSF rep:2.48.0.84</dc:description>
  <cp:lastModifiedBy>Admin</cp:lastModifiedBy>
  <cp:lastPrinted>2020-08-10T01:56:22Z</cp:lastPrinted>
  <dcterms:created xsi:type="dcterms:W3CDTF">2020-03-16T10:05:31Z</dcterms:created>
  <dcterms:modified xsi:type="dcterms:W3CDTF">2020-08-10T01:56:45Z</dcterms:modified>
</cp:coreProperties>
</file>