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Бюджет!$J$54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E46" i="1" l="1"/>
  <c r="E43" i="1"/>
  <c r="E40" i="1"/>
  <c r="E37" i="1"/>
  <c r="D32" i="1"/>
  <c r="C32" i="1"/>
  <c r="D25" i="1"/>
  <c r="C25" i="1"/>
  <c r="E22" i="1"/>
  <c r="E19" i="1"/>
  <c r="D10" i="1"/>
  <c r="C10" i="1"/>
  <c r="E47" i="1"/>
  <c r="E44" i="1"/>
  <c r="E41" i="1"/>
  <c r="E38" i="1"/>
  <c r="E35" i="1"/>
  <c r="E33" i="1"/>
  <c r="E30" i="1"/>
  <c r="E28" i="1"/>
  <c r="E26" i="1"/>
  <c r="E23" i="1"/>
  <c r="E20" i="1"/>
  <c r="E18" i="1"/>
  <c r="E17" i="1"/>
  <c r="E15" i="1"/>
  <c r="E13" i="1"/>
  <c r="E11" i="1"/>
  <c r="E14" i="1"/>
  <c r="E16" i="1"/>
  <c r="E21" i="1"/>
  <c r="E24" i="1"/>
  <c r="E27" i="1"/>
  <c r="E29" i="1"/>
  <c r="E31" i="1"/>
  <c r="E34" i="1"/>
  <c r="E36" i="1"/>
  <c r="E39" i="1"/>
  <c r="E42" i="1"/>
  <c r="E45" i="1"/>
  <c r="E48" i="1"/>
  <c r="E49" i="1"/>
  <c r="E12" i="1"/>
  <c r="E32" i="1" l="1"/>
  <c r="E25" i="1"/>
  <c r="E10" i="1"/>
</calcChain>
</file>

<file path=xl/sharedStrings.xml><?xml version="1.0" encoding="utf-8"?>
<sst xmlns="http://schemas.openxmlformats.org/spreadsheetml/2006/main" count="90" uniqueCount="58">
  <si>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</si>
  <si>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</si>
  <si>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</si>
  <si>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</si>
  <si>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</si>
  <si>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</si>
  <si>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</si>
  <si>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</si>
  <si>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</si>
  <si>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</si>
  <si>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</si>
  <si>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</si>
  <si>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</si>
  <si>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</si>
  <si>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</si>
  <si>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</si>
  <si>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</si>
  <si>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</si>
  <si>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</si>
  <si>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</si>
  <si>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</si>
  <si>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</si>
  <si>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</si>
  <si>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</si>
  <si>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</si>
  <si>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</si>
  <si>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Периодическая печать и издательства</t>
  </si>
  <si>
    <t>1202</t>
  </si>
  <si>
    <t>Обслуживание государственного (муниципального) внутреннего долга</t>
  </si>
  <si>
    <t>1301</t>
  </si>
  <si>
    <t>Прочие межбюджетные трансферты общего характера</t>
  </si>
  <si>
    <t>1403</t>
  </si>
  <si>
    <t>Итого</t>
  </si>
  <si>
    <t>Утверждено</t>
  </si>
  <si>
    <t>Исполнено</t>
  </si>
  <si>
    <t>Общегосудрственные вопросы</t>
  </si>
  <si>
    <t>0100</t>
  </si>
  <si>
    <t>Национальная оборона</t>
  </si>
  <si>
    <t>0200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</si>
  <si>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</si>
  <si>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</si>
  <si>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</si>
  <si>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</si>
  <si>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</si>
  <si>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кинематография</t>
  </si>
  <si>
    <t>1000</t>
  </si>
  <si>
    <t>Социальная политика</t>
  </si>
  <si>
    <t>1200</t>
  </si>
  <si>
    <t>Средства массовой иформации</t>
  </si>
  <si>
    <t>1300</t>
  </si>
  <si>
    <t>1400</t>
  </si>
  <si>
    <t>Отчет об исполнении бюджета по раходам Катарбейского муниципального образования</t>
  </si>
  <si>
    <t>за 2020 год по  разделам и подразделам классификации расходов бюджета</t>
  </si>
  <si>
    <t xml:space="preserve">Приложение № 3 </t>
  </si>
  <si>
    <t>к Решению Думы</t>
  </si>
  <si>
    <t>Катарбейского муниципального образования</t>
  </si>
  <si>
    <t>%  исполнения</t>
  </si>
  <si>
    <t>№ 116 от "30"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</si>
</sst>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9" xfId="0" applyFont="1" applyBorder="1" applyAlignment="1" applyProtection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J49"/>
  <sheetViews>
    <sheetView showGridLines="0" tabSelected="1" view="pageBreakPreview" zoomScale="60" zoomScaleNormal="100" workbookViewId="0">
      <selection activeCell="C5" sqref="C5:E5"/>
    </sheetView>
  </sheetViews>
  <sheetFormatPr defaultRowHeight="12.75" customHeight="1" outlineLevelRow="1" x14ac:dyDescent="0.2"/>
  <cols>
    <col min="1" max="1" width="30.7109375" customWidth="1"/>
    <col min="2" max="2" width="10.28515625" customWidth="1"/>
    <col min="3" max="4" width="15.42578125" customWidth="1"/>
    <col min="5" max="5" width="13.42578125" customWidth="1"/>
    <col min="6" max="6" width="9.140625" customWidth="1"/>
    <col min="7" max="7" width="13.140625" customWidth="1"/>
    <col min="8" max="10" width="9.140625" customWidth="1"/>
  </cols>
  <sheetData>
    <row r="2" spans="1:10" ht="12.75" customHeight="1" x14ac:dyDescent="0.2">
      <c r="C2" s="21" t="s">
        <v>53</v>
      </c>
      <c r="D2" s="22"/>
      <c r="E2" s="22"/>
    </row>
    <row r="3" spans="1:10" ht="12.75" customHeight="1" x14ac:dyDescent="0.2">
      <c r="C3" s="21" t="s">
        <v>54</v>
      </c>
      <c r="D3" s="22"/>
      <c r="E3" s="22"/>
    </row>
    <row r="4" spans="1:10" ht="12.75" customHeight="1" x14ac:dyDescent="0.2">
      <c r="C4" s="21" t="s">
        <v>55</v>
      </c>
      <c r="D4" s="22"/>
      <c r="E4" s="22"/>
    </row>
    <row r="5" spans="1:10" ht="12.75" customHeight="1" x14ac:dyDescent="0.2">
      <c r="C5" s="21" t="s">
        <v>57</v>
      </c>
      <c r="D5" s="22"/>
      <c r="E5" s="22"/>
    </row>
    <row r="7" spans="1:10" ht="12.75" customHeight="1" x14ac:dyDescent="0.2">
      <c r="A7" s="24" t="s">
        <v>51</v>
      </c>
      <c r="B7" s="24"/>
      <c r="C7" s="24"/>
      <c r="D7" s="24"/>
      <c r="E7" s="24"/>
    </row>
    <row r="8" spans="1:10" x14ac:dyDescent="0.2">
      <c r="A8" s="23" t="s">
        <v>52</v>
      </c>
      <c r="B8" s="23"/>
      <c r="C8" s="23"/>
      <c r="D8" s="23"/>
      <c r="E8" s="23"/>
      <c r="F8" s="2"/>
      <c r="G8" s="2"/>
      <c r="H8" s="2"/>
      <c r="I8" s="1"/>
      <c r="J8" s="1"/>
    </row>
    <row r="9" spans="1:10" ht="21" x14ac:dyDescent="0.2">
      <c r="A9" s="3" t="s">
        <v>0</v>
      </c>
      <c r="B9" s="3" t="s">
        <v>1</v>
      </c>
      <c r="C9" s="3" t="s">
        <v>33</v>
      </c>
      <c r="D9" s="13" t="s">
        <v>34</v>
      </c>
      <c r="E9" s="19" t="s">
        <v>56</v>
      </c>
    </row>
    <row r="10" spans="1:10" x14ac:dyDescent="0.2">
      <c r="A10" s="17" t="s">
        <v>35</v>
      </c>
      <c r="B10" s="18" t="s">
        <v>36</v>
      </c>
      <c r="C10" s="9">
        <f>C11+C13+C15+C17</f>
        <v>7019065.0599999996</v>
      </c>
      <c r="D10" s="9">
        <f>D11+D13+D15+D17</f>
        <v>6643162.4299999997</v>
      </c>
      <c r="E10" s="20">
        <f t="shared" ref="E10:E11" si="0">D10/C10*100</f>
        <v>94.644548429360199</v>
      </c>
    </row>
    <row r="11" spans="1:10" ht="45" x14ac:dyDescent="0.2">
      <c r="A11" s="7" t="s">
        <v>2</v>
      </c>
      <c r="B11" s="8" t="s">
        <v>3</v>
      </c>
      <c r="C11" s="9">
        <v>1219773.8799999999</v>
      </c>
      <c r="D11" s="15">
        <v>1219773.8799999999</v>
      </c>
      <c r="E11" s="20">
        <f t="shared" si="0"/>
        <v>100</v>
      </c>
    </row>
    <row r="12" spans="1:10" ht="45" outlineLevel="1" x14ac:dyDescent="0.2">
      <c r="A12" s="4" t="s">
        <v>2</v>
      </c>
      <c r="B12" s="5" t="s">
        <v>3</v>
      </c>
      <c r="C12" s="6">
        <v>1219773.8799999999</v>
      </c>
      <c r="D12" s="14">
        <v>1219773.8799999999</v>
      </c>
      <c r="E12" s="20">
        <f>D12/C12*100</f>
        <v>100</v>
      </c>
    </row>
    <row r="13" spans="1:10" ht="67.5" x14ac:dyDescent="0.2">
      <c r="A13" s="7" t="s">
        <v>4</v>
      </c>
      <c r="B13" s="8" t="s">
        <v>5</v>
      </c>
      <c r="C13" s="9">
        <v>5781241.1799999997</v>
      </c>
      <c r="D13" s="15">
        <v>5411038.5499999998</v>
      </c>
      <c r="E13" s="20">
        <f t="shared" ref="E13" si="1">D13/C13*100</f>
        <v>93.596485279308141</v>
      </c>
    </row>
    <row r="14" spans="1:10" ht="67.5" outlineLevel="1" x14ac:dyDescent="0.2">
      <c r="A14" s="4" t="s">
        <v>4</v>
      </c>
      <c r="B14" s="5" t="s">
        <v>5</v>
      </c>
      <c r="C14" s="6">
        <v>5781241.1799999997</v>
      </c>
      <c r="D14" s="14">
        <v>5411038.5499999998</v>
      </c>
      <c r="E14" s="20">
        <f t="shared" ref="E14:E49" si="2">D14/C14*100</f>
        <v>93.596485279308141</v>
      </c>
    </row>
    <row r="15" spans="1:10" x14ac:dyDescent="0.2">
      <c r="A15" s="7" t="s">
        <v>6</v>
      </c>
      <c r="B15" s="8" t="s">
        <v>7</v>
      </c>
      <c r="C15" s="9">
        <v>5000</v>
      </c>
      <c r="D15" s="15">
        <v>0</v>
      </c>
      <c r="E15" s="20">
        <f t="shared" ref="E15" si="3">D15/C15*100</f>
        <v>0</v>
      </c>
    </row>
    <row r="16" spans="1:10" outlineLevel="1" x14ac:dyDescent="0.2">
      <c r="A16" s="4" t="s">
        <v>6</v>
      </c>
      <c r="B16" s="5" t="s">
        <v>7</v>
      </c>
      <c r="C16" s="6">
        <v>5000</v>
      </c>
      <c r="D16" s="14">
        <v>0</v>
      </c>
      <c r="E16" s="20">
        <f t="shared" si="2"/>
        <v>0</v>
      </c>
    </row>
    <row r="17" spans="1:5" ht="22.5" x14ac:dyDescent="0.2">
      <c r="A17" s="7" t="s">
        <v>8</v>
      </c>
      <c r="B17" s="8" t="s">
        <v>9</v>
      </c>
      <c r="C17" s="9">
        <v>13050</v>
      </c>
      <c r="D17" s="15">
        <v>12350</v>
      </c>
      <c r="E17" s="20">
        <f t="shared" ref="E17" si="4">D17/C17*100</f>
        <v>94.636015325670499</v>
      </c>
    </row>
    <row r="18" spans="1:5" ht="22.5" outlineLevel="1" x14ac:dyDescent="0.2">
      <c r="A18" s="4" t="s">
        <v>8</v>
      </c>
      <c r="B18" s="5" t="s">
        <v>9</v>
      </c>
      <c r="C18" s="6">
        <v>13050</v>
      </c>
      <c r="D18" s="14">
        <v>12350</v>
      </c>
      <c r="E18" s="20">
        <f t="shared" si="2"/>
        <v>94.636015325670499</v>
      </c>
    </row>
    <row r="19" spans="1:5" outlineLevel="1" x14ac:dyDescent="0.2">
      <c r="A19" s="7" t="s">
        <v>37</v>
      </c>
      <c r="B19" s="8" t="s">
        <v>38</v>
      </c>
      <c r="C19" s="9">
        <v>134100</v>
      </c>
      <c r="D19" s="15">
        <v>134100</v>
      </c>
      <c r="E19" s="20">
        <f t="shared" si="2"/>
        <v>100</v>
      </c>
    </row>
    <row r="20" spans="1:5" ht="22.5" x14ac:dyDescent="0.2">
      <c r="A20" s="7" t="s">
        <v>10</v>
      </c>
      <c r="B20" s="8" t="s">
        <v>11</v>
      </c>
      <c r="C20" s="9">
        <v>134100</v>
      </c>
      <c r="D20" s="15">
        <v>134100</v>
      </c>
      <c r="E20" s="20">
        <f t="shared" ref="E20" si="5">D20/C20*100</f>
        <v>100</v>
      </c>
    </row>
    <row r="21" spans="1:5" ht="22.5" outlineLevel="1" x14ac:dyDescent="0.2">
      <c r="A21" s="4" t="s">
        <v>10</v>
      </c>
      <c r="B21" s="5" t="s">
        <v>11</v>
      </c>
      <c r="C21" s="6">
        <v>134100</v>
      </c>
      <c r="D21" s="14">
        <v>134100</v>
      </c>
      <c r="E21" s="20">
        <f t="shared" si="2"/>
        <v>100</v>
      </c>
    </row>
    <row r="22" spans="1:5" outlineLevel="1" x14ac:dyDescent="0.2">
      <c r="A22" s="7" t="s">
        <v>40</v>
      </c>
      <c r="B22" s="8" t="s">
        <v>39</v>
      </c>
      <c r="C22" s="9">
        <v>2640302.87</v>
      </c>
      <c r="D22" s="15">
        <v>1198286.07</v>
      </c>
      <c r="E22" s="20">
        <f t="shared" si="2"/>
        <v>45.384417205136771</v>
      </c>
    </row>
    <row r="23" spans="1:5" ht="22.5" x14ac:dyDescent="0.2">
      <c r="A23" s="7" t="s">
        <v>12</v>
      </c>
      <c r="B23" s="8" t="s">
        <v>13</v>
      </c>
      <c r="C23" s="9">
        <v>2640302.87</v>
      </c>
      <c r="D23" s="15">
        <v>1198286.07</v>
      </c>
      <c r="E23" s="20">
        <f t="shared" ref="E23" si="6">D23/C23*100</f>
        <v>45.384417205136771</v>
      </c>
    </row>
    <row r="24" spans="1:5" ht="22.5" outlineLevel="1" x14ac:dyDescent="0.2">
      <c r="A24" s="4" t="s">
        <v>12</v>
      </c>
      <c r="B24" s="5" t="s">
        <v>13</v>
      </c>
      <c r="C24" s="6">
        <v>2640302.87</v>
      </c>
      <c r="D24" s="14">
        <v>1198286.07</v>
      </c>
      <c r="E24" s="20">
        <f t="shared" si="2"/>
        <v>45.384417205136771</v>
      </c>
    </row>
    <row r="25" spans="1:5" outlineLevel="1" x14ac:dyDescent="0.2">
      <c r="A25" s="7" t="s">
        <v>42</v>
      </c>
      <c r="B25" s="8" t="s">
        <v>41</v>
      </c>
      <c r="C25" s="9">
        <f>C26+C28+C30</f>
        <v>1758158.08</v>
      </c>
      <c r="D25" s="9">
        <f>D26+D28+D30</f>
        <v>1715301.19</v>
      </c>
      <c r="E25" s="20">
        <f t="shared" si="2"/>
        <v>97.562398370913257</v>
      </c>
    </row>
    <row r="26" spans="1:5" x14ac:dyDescent="0.2">
      <c r="A26" s="7" t="s">
        <v>14</v>
      </c>
      <c r="B26" s="8" t="s">
        <v>15</v>
      </c>
      <c r="C26" s="9">
        <v>30000</v>
      </c>
      <c r="D26" s="15">
        <v>3092.19</v>
      </c>
      <c r="E26" s="20">
        <f t="shared" ref="E26" si="7">D26/C26*100</f>
        <v>10.3073</v>
      </c>
    </row>
    <row r="27" spans="1:5" outlineLevel="1" x14ac:dyDescent="0.2">
      <c r="A27" s="4" t="s">
        <v>14</v>
      </c>
      <c r="B27" s="5" t="s">
        <v>15</v>
      </c>
      <c r="C27" s="6">
        <v>30000</v>
      </c>
      <c r="D27" s="14">
        <v>3092.19</v>
      </c>
      <c r="E27" s="20">
        <f t="shared" si="2"/>
        <v>10.3073</v>
      </c>
    </row>
    <row r="28" spans="1:5" x14ac:dyDescent="0.2">
      <c r="A28" s="7" t="s">
        <v>16</v>
      </c>
      <c r="B28" s="8" t="s">
        <v>17</v>
      </c>
      <c r="C28" s="9">
        <v>680126</v>
      </c>
      <c r="D28" s="15">
        <v>680126</v>
      </c>
      <c r="E28" s="20">
        <f t="shared" ref="E28" si="8">D28/C28*100</f>
        <v>100</v>
      </c>
    </row>
    <row r="29" spans="1:5" outlineLevel="1" x14ac:dyDescent="0.2">
      <c r="A29" s="4" t="s">
        <v>16</v>
      </c>
      <c r="B29" s="5" t="s">
        <v>17</v>
      </c>
      <c r="C29" s="6">
        <v>680126</v>
      </c>
      <c r="D29" s="14">
        <v>680126</v>
      </c>
      <c r="E29" s="20">
        <f t="shared" si="2"/>
        <v>100</v>
      </c>
    </row>
    <row r="30" spans="1:5" ht="22.5" x14ac:dyDescent="0.2">
      <c r="A30" s="7" t="s">
        <v>18</v>
      </c>
      <c r="B30" s="8" t="s">
        <v>19</v>
      </c>
      <c r="C30" s="9">
        <v>1048032.08</v>
      </c>
      <c r="D30" s="15">
        <v>1032083</v>
      </c>
      <c r="E30" s="20">
        <f t="shared" ref="E30" si="9">D30/C30*100</f>
        <v>98.478187805090855</v>
      </c>
    </row>
    <row r="31" spans="1:5" ht="22.5" outlineLevel="1" x14ac:dyDescent="0.2">
      <c r="A31" s="4" t="s">
        <v>18</v>
      </c>
      <c r="B31" s="5" t="s">
        <v>19</v>
      </c>
      <c r="C31" s="6">
        <v>1048032.08</v>
      </c>
      <c r="D31" s="14">
        <v>1032083</v>
      </c>
      <c r="E31" s="20">
        <f t="shared" si="2"/>
        <v>98.478187805090855</v>
      </c>
    </row>
    <row r="32" spans="1:5" outlineLevel="1" x14ac:dyDescent="0.2">
      <c r="A32" s="7" t="s">
        <v>44</v>
      </c>
      <c r="B32" s="8" t="s">
        <v>43</v>
      </c>
      <c r="C32" s="9">
        <f>C33+C35</f>
        <v>4739070.93</v>
      </c>
      <c r="D32" s="9">
        <f>D33+D35</f>
        <v>4559216.58</v>
      </c>
      <c r="E32" s="20">
        <f t="shared" si="2"/>
        <v>96.204860559029456</v>
      </c>
    </row>
    <row r="33" spans="1:5" x14ac:dyDescent="0.2">
      <c r="A33" s="7" t="s">
        <v>20</v>
      </c>
      <c r="B33" s="8" t="s">
        <v>21</v>
      </c>
      <c r="C33" s="9">
        <v>4713558.43</v>
      </c>
      <c r="D33" s="15">
        <v>4533704.08</v>
      </c>
      <c r="E33" s="20">
        <f t="shared" ref="E33" si="10">D33/C33*100</f>
        <v>96.184319072925987</v>
      </c>
    </row>
    <row r="34" spans="1:5" outlineLevel="1" x14ac:dyDescent="0.2">
      <c r="A34" s="4" t="s">
        <v>20</v>
      </c>
      <c r="B34" s="5" t="s">
        <v>21</v>
      </c>
      <c r="C34" s="6">
        <v>4713558.43</v>
      </c>
      <c r="D34" s="14">
        <v>4533704.08</v>
      </c>
      <c r="E34" s="20">
        <f t="shared" si="2"/>
        <v>96.184319072925987</v>
      </c>
    </row>
    <row r="35" spans="1:5" ht="22.5" x14ac:dyDescent="0.2">
      <c r="A35" s="7" t="s">
        <v>22</v>
      </c>
      <c r="B35" s="8" t="s">
        <v>23</v>
      </c>
      <c r="C35" s="9">
        <v>25512.5</v>
      </c>
      <c r="D35" s="15">
        <v>25512.5</v>
      </c>
      <c r="E35" s="20">
        <f t="shared" ref="E35" si="11">D35/C35*100</f>
        <v>100</v>
      </c>
    </row>
    <row r="36" spans="1:5" ht="22.5" outlineLevel="1" x14ac:dyDescent="0.2">
      <c r="A36" s="4" t="s">
        <v>22</v>
      </c>
      <c r="B36" s="5" t="s">
        <v>23</v>
      </c>
      <c r="C36" s="6">
        <v>25512.5</v>
      </c>
      <c r="D36" s="14">
        <v>25512.5</v>
      </c>
      <c r="E36" s="20">
        <f t="shared" si="2"/>
        <v>100</v>
      </c>
    </row>
    <row r="37" spans="1:5" outlineLevel="1" x14ac:dyDescent="0.2">
      <c r="A37" s="7" t="s">
        <v>46</v>
      </c>
      <c r="B37" s="8" t="s">
        <v>45</v>
      </c>
      <c r="C37" s="9">
        <v>284524</v>
      </c>
      <c r="D37" s="15">
        <v>284524</v>
      </c>
      <c r="E37" s="20">
        <f t="shared" si="2"/>
        <v>100</v>
      </c>
    </row>
    <row r="38" spans="1:5" x14ac:dyDescent="0.2">
      <c r="A38" s="7" t="s">
        <v>24</v>
      </c>
      <c r="B38" s="8" t="s">
        <v>25</v>
      </c>
      <c r="C38" s="9">
        <v>284524</v>
      </c>
      <c r="D38" s="15">
        <v>284524</v>
      </c>
      <c r="E38" s="20">
        <f t="shared" ref="E38" si="12">D38/C38*100</f>
        <v>100</v>
      </c>
    </row>
    <row r="39" spans="1:5" outlineLevel="1" x14ac:dyDescent="0.2">
      <c r="A39" s="4" t="s">
        <v>24</v>
      </c>
      <c r="B39" s="5" t="s">
        <v>25</v>
      </c>
      <c r="C39" s="6">
        <v>284524</v>
      </c>
      <c r="D39" s="14">
        <v>284524</v>
      </c>
      <c r="E39" s="20">
        <f t="shared" si="2"/>
        <v>100</v>
      </c>
    </row>
    <row r="40" spans="1:5" outlineLevel="1" x14ac:dyDescent="0.2">
      <c r="A40" s="7" t="s">
        <v>48</v>
      </c>
      <c r="B40" s="8" t="s">
        <v>47</v>
      </c>
      <c r="C40" s="9">
        <v>8223</v>
      </c>
      <c r="D40" s="15">
        <v>8223</v>
      </c>
      <c r="E40" s="20">
        <f t="shared" si="2"/>
        <v>100</v>
      </c>
    </row>
    <row r="41" spans="1:5" ht="22.5" x14ac:dyDescent="0.2">
      <c r="A41" s="7" t="s">
        <v>26</v>
      </c>
      <c r="B41" s="8" t="s">
        <v>27</v>
      </c>
      <c r="C41" s="9">
        <v>8223</v>
      </c>
      <c r="D41" s="15">
        <v>8223</v>
      </c>
      <c r="E41" s="20">
        <f t="shared" ref="E41" si="13">D41/C41*100</f>
        <v>100</v>
      </c>
    </row>
    <row r="42" spans="1:5" outlineLevel="1" x14ac:dyDescent="0.2">
      <c r="A42" s="4" t="s">
        <v>26</v>
      </c>
      <c r="B42" s="5" t="s">
        <v>27</v>
      </c>
      <c r="C42" s="6">
        <v>8223</v>
      </c>
      <c r="D42" s="14">
        <v>8223</v>
      </c>
      <c r="E42" s="20">
        <f t="shared" si="2"/>
        <v>100</v>
      </c>
    </row>
    <row r="43" spans="1:5" ht="33.75" outlineLevel="1" x14ac:dyDescent="0.2">
      <c r="A43" s="7" t="s">
        <v>28</v>
      </c>
      <c r="B43" s="8" t="s">
        <v>49</v>
      </c>
      <c r="C43" s="9">
        <v>1000</v>
      </c>
      <c r="D43" s="15">
        <v>0</v>
      </c>
      <c r="E43" s="20">
        <f t="shared" si="2"/>
        <v>0</v>
      </c>
    </row>
    <row r="44" spans="1:5" ht="33.75" x14ac:dyDescent="0.2">
      <c r="A44" s="7" t="s">
        <v>28</v>
      </c>
      <c r="B44" s="8" t="s">
        <v>29</v>
      </c>
      <c r="C44" s="9">
        <v>1000</v>
      </c>
      <c r="D44" s="15">
        <v>0</v>
      </c>
      <c r="E44" s="20">
        <f t="shared" ref="E44" si="14">D44/C44*100</f>
        <v>0</v>
      </c>
    </row>
    <row r="45" spans="1:5" ht="22.5" outlineLevel="1" x14ac:dyDescent="0.2">
      <c r="A45" s="4" t="s">
        <v>28</v>
      </c>
      <c r="B45" s="5" t="s">
        <v>29</v>
      </c>
      <c r="C45" s="6">
        <v>1000</v>
      </c>
      <c r="D45" s="14">
        <v>0</v>
      </c>
      <c r="E45" s="20">
        <f t="shared" si="2"/>
        <v>0</v>
      </c>
    </row>
    <row r="46" spans="1:5" ht="22.5" outlineLevel="1" x14ac:dyDescent="0.2">
      <c r="A46" s="7" t="s">
        <v>30</v>
      </c>
      <c r="B46" s="8" t="s">
        <v>50</v>
      </c>
      <c r="C46" s="9">
        <v>280630</v>
      </c>
      <c r="D46" s="15">
        <v>280630</v>
      </c>
      <c r="E46" s="20">
        <f t="shared" si="2"/>
        <v>100</v>
      </c>
    </row>
    <row r="47" spans="1:5" ht="22.5" x14ac:dyDescent="0.2">
      <c r="A47" s="7" t="s">
        <v>30</v>
      </c>
      <c r="B47" s="8" t="s">
        <v>31</v>
      </c>
      <c r="C47" s="9">
        <v>280630</v>
      </c>
      <c r="D47" s="15">
        <v>280630</v>
      </c>
      <c r="E47" s="20">
        <f t="shared" ref="E47" si="15">D47/C47*100</f>
        <v>100</v>
      </c>
    </row>
    <row r="48" spans="1:5" ht="22.5" outlineLevel="1" x14ac:dyDescent="0.2">
      <c r="A48" s="4" t="s">
        <v>30</v>
      </c>
      <c r="B48" s="5" t="s">
        <v>31</v>
      </c>
      <c r="C48" s="6">
        <v>280630</v>
      </c>
      <c r="D48" s="14">
        <v>280630</v>
      </c>
      <c r="E48" s="20">
        <f t="shared" si="2"/>
        <v>100</v>
      </c>
    </row>
    <row r="49" spans="1:5" x14ac:dyDescent="0.2">
      <c r="A49" s="10" t="s">
        <v>32</v>
      </c>
      <c r="B49" s="11"/>
      <c r="C49" s="12">
        <v>16865073.940000001</v>
      </c>
      <c r="D49" s="16">
        <v>14823443.27</v>
      </c>
      <c r="E49" s="20">
        <f t="shared" si="2"/>
        <v>87.894327192021777</v>
      </c>
    </row>
  </sheetData>
  <mergeCells count="6">
    <mergeCell ref="C2:E2"/>
    <mergeCell ref="A8:E8"/>
    <mergeCell ref="A7:E7"/>
    <mergeCell ref="C5:E5"/>
    <mergeCell ref="C4:E4"/>
    <mergeCell ref="C3:E3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rep:2.51.0.102</dc:description>
  <cp:lastModifiedBy>Gigabyte</cp:lastModifiedBy>
  <cp:lastPrinted>2021-05-13T03:21:00Z</cp:lastPrinted>
  <dcterms:created xsi:type="dcterms:W3CDTF">2021-03-05T03:35:02Z</dcterms:created>
  <dcterms:modified xsi:type="dcterms:W3CDTF">2021-05-13T03:21:03Z</dcterms:modified>
</cp:coreProperties>
</file>