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Бюджет!$A$22</definedName>
    <definedName name="FIO" localSheetId="0">Бюджет!$F$22</definedName>
    <definedName name="LAST_CELL" localSheetId="0">Бюджет!$J$124</definedName>
    <definedName name="SIGN" localSheetId="0">Бюджет!$A$22:$H$23</definedName>
  </definedNames>
  <calcPr calcId="144525"/>
</workbook>
</file>

<file path=xl/calcChain.xml><?xml version="1.0" encoding="utf-8"?>
<calcChain xmlns="http://schemas.openxmlformats.org/spreadsheetml/2006/main">
  <c r="J112" i="1" l="1"/>
  <c r="J109" i="1"/>
  <c r="J106" i="1"/>
  <c r="J103" i="1"/>
  <c r="I75" i="1"/>
  <c r="J75" i="1" s="1"/>
  <c r="H75" i="1"/>
  <c r="I63" i="1"/>
  <c r="J63" i="1" s="1"/>
  <c r="H63" i="1"/>
  <c r="J55" i="1"/>
  <c r="J50" i="1"/>
  <c r="J13" i="1" l="1"/>
  <c r="I13" i="1"/>
  <c r="H13" i="1"/>
  <c r="J113" i="1"/>
  <c r="J110" i="1"/>
  <c r="J107" i="1"/>
  <c r="J104" i="1"/>
  <c r="J100" i="1"/>
  <c r="J76" i="1"/>
  <c r="J73" i="1"/>
  <c r="J66" i="1"/>
  <c r="J64" i="1"/>
  <c r="J56" i="1"/>
  <c r="J51" i="1"/>
  <c r="J47" i="1"/>
  <c r="J45" i="1"/>
  <c r="J17" i="1"/>
  <c r="J14" i="1"/>
  <c r="J12" i="1"/>
  <c r="J16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6" i="1"/>
  <c r="J48" i="1"/>
  <c r="J49" i="1"/>
  <c r="J52" i="1"/>
  <c r="J53" i="1"/>
  <c r="J54" i="1"/>
  <c r="J57" i="1"/>
  <c r="J58" i="1"/>
  <c r="J59" i="1"/>
  <c r="J60" i="1"/>
  <c r="J61" i="1"/>
  <c r="J62" i="1"/>
  <c r="J65" i="1"/>
  <c r="J67" i="1"/>
  <c r="J68" i="1"/>
  <c r="J69" i="1"/>
  <c r="J70" i="1"/>
  <c r="J71" i="1"/>
  <c r="J72" i="1"/>
  <c r="J74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1" i="1"/>
  <c r="J102" i="1"/>
  <c r="J105" i="1"/>
  <c r="J108" i="1"/>
  <c r="J111" i="1"/>
  <c r="J114" i="1"/>
  <c r="J115" i="1"/>
  <c r="J116" i="1"/>
  <c r="J117" i="1"/>
  <c r="J118" i="1"/>
  <c r="J119" i="1"/>
  <c r="J15" i="1"/>
</calcChain>
</file>

<file path=xl/sharedStrings.xml><?xml version="1.0" encoding="utf-8"?>
<sst xmlns="http://schemas.openxmlformats.org/spreadsheetml/2006/main" count="671" uniqueCount="161">
  <si>
    <t>Наименование кода</t>
  </si>
  <si>
    <t>КВСР</t>
  </si>
  <si>
    <t>КФСР</t>
  </si>
  <si>
    <t>КЦСР</t>
  </si>
  <si>
    <t>КВР</t>
  </si>
  <si>
    <t>КОСГУ</t>
  </si>
  <si>
    <t>Доп. ЭК</t>
  </si>
  <si>
    <t>Заработная плата</t>
  </si>
  <si>
    <t>985</t>
  </si>
  <si>
    <t>0102</t>
  </si>
  <si>
    <t>0910049999</t>
  </si>
  <si>
    <t>121</t>
  </si>
  <si>
    <t>211</t>
  </si>
  <si>
    <t>000</t>
  </si>
  <si>
    <t>Начисления на выплаты по оплате труда</t>
  </si>
  <si>
    <t>129</t>
  </si>
  <si>
    <t>213</t>
  </si>
  <si>
    <t>Функционирование высшего должностного лица субъекта Российской Федерации и муниципального образования</t>
  </si>
  <si>
    <t>0104</t>
  </si>
  <si>
    <t>0920049999</t>
  </si>
  <si>
    <t>Муниципальные служащие органов местного самоуправления</t>
  </si>
  <si>
    <t>140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</si>
  <si>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</si>
  <si>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</si>
  <si>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</si>
  <si>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122</t>
  </si>
  <si>
    <t>212</t>
  </si>
  <si>
    <t>Прочие работы, услуги</t>
  </si>
  <si>
    <t>226</t>
  </si>
  <si>
    <t>Услуги связи</t>
  </si>
  <si>
    <t>242</t>
  </si>
  <si>
    <t>221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</si>
  <si>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</si>
  <si>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</si>
  <si>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</si>
  <si>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</si>
  <si>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прочих материальных запасов</t>
  </si>
  <si>
    <t>346</t>
  </si>
  <si>
    <t>244</t>
  </si>
  <si>
    <t>Коммунальные услуги</t>
  </si>
  <si>
    <t>223</t>
  </si>
  <si>
    <t>Страхование</t>
  </si>
  <si>
    <t>227</t>
  </si>
  <si>
    <t>Увеличение стоимости горюче-смазочных материалов</t>
  </si>
  <si>
    <t>343</t>
  </si>
  <si>
    <t>Налоги, пошлины и сборы</t>
  </si>
  <si>
    <t>851</t>
  </si>
  <si>
    <t>291</t>
  </si>
  <si>
    <t>852</t>
  </si>
  <si>
    <t>Штрафы за нарушение законодательства о налогах и сборах, законодательства о страховых взносах</t>
  </si>
  <si>
    <t>853</t>
  </si>
  <si>
    <t>292</t>
  </si>
  <si>
    <t>Штрафы за нарушение законодательства о закупках и нарушение условий контрактов (договоров)</t>
  </si>
  <si>
    <t>293</t>
  </si>
  <si>
    <t>Другие экономические санкции</t>
  </si>
  <si>
    <t>295</t>
  </si>
  <si>
    <t>0920071010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</si>
  <si>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</si>
  <si>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текущего характера физическим лицам</t>
  </si>
  <si>
    <t>0111</t>
  </si>
  <si>
    <t>0940049999</t>
  </si>
  <si>
    <t>870</t>
  </si>
  <si>
    <t>296</t>
  </si>
  <si>
    <t>Резервные фонды</t>
  </si>
  <si>
    <t>0113</t>
  </si>
  <si>
    <t>0980049999</t>
  </si>
  <si>
    <t>09A0073150</t>
  </si>
  <si>
    <t>Другие общегосударственные вопросы</t>
  </si>
  <si>
    <t>0203</t>
  </si>
  <si>
    <t>09В0051180</t>
  </si>
  <si>
    <t>Мобилизационная и вневойсковая подготовка</t>
  </si>
  <si>
    <t>0409</t>
  </si>
  <si>
    <t>4010049999</t>
  </si>
  <si>
    <t>4020049999</t>
  </si>
  <si>
    <t>Дорожное хозяйство (дорожные фонды)</t>
  </si>
  <si>
    <t>0502</t>
  </si>
  <si>
    <t>5020049999</t>
  </si>
  <si>
    <t>Коммунальное хозяйство</t>
  </si>
  <si>
    <t>0503</t>
  </si>
  <si>
    <t>50300S2370</t>
  </si>
  <si>
    <t>5040049999</t>
  </si>
  <si>
    <t>5080049999</t>
  </si>
  <si>
    <t>Увеличение стоимости строительных материалов</t>
  </si>
  <si>
    <t>344</t>
  </si>
  <si>
    <t>Благоустройство</t>
  </si>
  <si>
    <t>0505</t>
  </si>
  <si>
    <t>09Г00S2931</t>
  </si>
  <si>
    <t>Другие вопросы в области жилищно-коммунального хозяйства</t>
  </si>
  <si>
    <t>0801</t>
  </si>
  <si>
    <t>8010049999</t>
  </si>
  <si>
    <t>111</t>
  </si>
  <si>
    <t>119</t>
  </si>
  <si>
    <t>80100S2101</t>
  </si>
  <si>
    <t>8020049999</t>
  </si>
  <si>
    <t>80200S2101</t>
  </si>
  <si>
    <t>8060074110</t>
  </si>
  <si>
    <t>Культура</t>
  </si>
  <si>
    <t>0804</t>
  </si>
  <si>
    <t>8030049999</t>
  </si>
  <si>
    <t>Увеличение стоимости прочих материальных запасов однократного применения</t>
  </si>
  <si>
    <t>349</t>
  </si>
  <si>
    <t>Другие вопросы в области культуры, кинематографии</t>
  </si>
  <si>
    <t>Пенсии, пособия, выплачиваемые работодателями, нанимателями бывшим работникам</t>
  </si>
  <si>
    <t>1001</t>
  </si>
  <si>
    <t>0960049999</t>
  </si>
  <si>
    <t>312</t>
  </si>
  <si>
    <t>264</t>
  </si>
  <si>
    <t>Пенсионное обеспечение</t>
  </si>
  <si>
    <t>1202</t>
  </si>
  <si>
    <t>0970049999</t>
  </si>
  <si>
    <t>Периодическая печать и издательства</t>
  </si>
  <si>
    <t>Обслуживание внутреннего долга</t>
  </si>
  <si>
    <t>1301</t>
  </si>
  <si>
    <t>0950049999</t>
  </si>
  <si>
    <t>730</t>
  </si>
  <si>
    <t>231</t>
  </si>
  <si>
    <t>Обслуживание государственного (муниципального) внутреннего долга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</si>
  <si>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</si>
  <si>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1403</t>
  </si>
  <si>
    <t>090М149999</t>
  </si>
  <si>
    <t>540</t>
  </si>
  <si>
    <t>251</t>
  </si>
  <si>
    <t>801</t>
  </si>
  <si>
    <t>090М171010</t>
  </si>
  <si>
    <t>Межбюджетные трансферты на исполнение полномочий в области градостроительной деятельности</t>
  </si>
  <si>
    <t>090М249999</t>
  </si>
  <si>
    <t>802</t>
  </si>
  <si>
    <t>090М271010</t>
  </si>
  <si>
    <t>Межбюджетные трансферты на исполнение полномочий по определению поставщиков (подрядчиков, исполнителей)</t>
  </si>
  <si>
    <t>090М371010</t>
  </si>
  <si>
    <t>803</t>
  </si>
  <si>
    <t>Межбюджетные трансферты на исполнение полномочий контрольно-счетных органов поселений</t>
  </si>
  <si>
    <t>090М449999</t>
  </si>
  <si>
    <t>804</t>
  </si>
  <si>
    <t>Прочие межбюджетные трансферты общего характера</t>
  </si>
  <si>
    <t>Администрация Катарбейского муниципального образования - администрация сельского поселения</t>
  </si>
  <si>
    <t>Утверждено</t>
  </si>
  <si>
    <t>Исполнено</t>
  </si>
  <si>
    <t>% исполнения</t>
  </si>
  <si>
    <t>Отчет об исполнении бюджета  Катарбеского муниципального образования за 2020 год</t>
  </si>
  <si>
    <t>по ведомственной структуре расходов соответствующего бюджета</t>
  </si>
  <si>
    <t>Приложение №2</t>
  </si>
  <si>
    <t>к Решению Думы</t>
  </si>
  <si>
    <t>Катарбейского муниципального образования</t>
  </si>
  <si>
    <t>Общегосударственные вопросы</t>
  </si>
  <si>
    <t>0100</t>
  </si>
  <si>
    <t>0200</t>
  </si>
  <si>
    <t>Национальная оборона</t>
  </si>
  <si>
    <t>0400</t>
  </si>
  <si>
    <t>Национальная экономика</t>
  </si>
  <si>
    <t>0500</t>
  </si>
  <si>
    <t>Жилищно-коммунальное хозяйство</t>
  </si>
  <si>
    <t>0800</t>
  </si>
  <si>
    <t>Культура и кинематография</t>
  </si>
  <si>
    <t>1000</t>
  </si>
  <si>
    <t>Социальная политика</t>
  </si>
  <si>
    <t>1200</t>
  </si>
  <si>
    <t>Средства массовой информации</t>
  </si>
  <si>
    <t>1300</t>
  </si>
  <si>
    <t>1400</t>
  </si>
  <si>
    <t>№ 116от  "30"апреля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</si>
</sst>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#,##0.0"/>
  </numFmts>
  <fonts count="7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4" fontId="5" fillId="0" borderId="7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/>
    </xf>
    <xf numFmtId="49" fontId="5" fillId="0" borderId="9" xfId="0" applyNumberFormat="1" applyFont="1" applyBorder="1" applyAlignment="1" applyProtection="1">
      <alignment horizontal="center" vertical="center" wrapText="1"/>
    </xf>
    <xf numFmtId="4" fontId="5" fillId="0" borderId="9" xfId="0" applyNumberFormat="1" applyFont="1" applyBorder="1" applyAlignment="1" applyProtection="1">
      <alignment horizontal="right" vertical="center" wrapText="1"/>
    </xf>
    <xf numFmtId="165" fontId="2" fillId="0" borderId="1" xfId="0" applyNumberFormat="1" applyFont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119"/>
  <sheetViews>
    <sheetView showGridLines="0" tabSelected="1" view="pageBreakPreview" topLeftCell="A79" zoomScale="60" zoomScaleNormal="100" workbookViewId="0">
      <selection activeCell="E13" sqref="E13:F13"/>
    </sheetView>
  </sheetViews>
  <sheetFormatPr defaultRowHeight="12.75" customHeight="1" outlineLevelRow="2" x14ac:dyDescent="0.2"/>
  <cols>
    <col min="1" max="1" width="27.42578125" customWidth="1"/>
    <col min="2" max="2" width="7.5703125" customWidth="1"/>
    <col min="3" max="3" width="8.5703125" customWidth="1"/>
    <col min="4" max="4" width="12.28515625" customWidth="1"/>
    <col min="5" max="7" width="10.28515625" customWidth="1"/>
    <col min="8" max="8" width="11.7109375" customWidth="1"/>
    <col min="9" max="9" width="12.140625" customWidth="1"/>
    <col min="10" max="10" width="13.140625" customWidth="1"/>
  </cols>
  <sheetData>
    <row r="1" spans="1:10" x14ac:dyDescent="0.2">
      <c r="A1" s="24"/>
      <c r="B1" s="24"/>
      <c r="C1" s="24"/>
      <c r="D1" s="24"/>
      <c r="E1" s="24"/>
      <c r="F1" s="24"/>
      <c r="G1" s="1"/>
      <c r="H1" s="1"/>
      <c r="I1" s="1"/>
      <c r="J1" s="1"/>
    </row>
    <row r="2" spans="1:10" x14ac:dyDescent="0.2">
      <c r="A2" s="2"/>
      <c r="B2" s="1"/>
      <c r="C2" s="1"/>
      <c r="D2" s="1"/>
      <c r="E2" s="1"/>
      <c r="F2" s="1"/>
      <c r="G2" s="1"/>
      <c r="H2" s="23" t="s">
        <v>141</v>
      </c>
      <c r="I2" s="23"/>
      <c r="J2" s="23"/>
    </row>
    <row r="3" spans="1:10" ht="14.25" x14ac:dyDescent="0.2">
      <c r="A3" s="3"/>
      <c r="B3" s="4"/>
      <c r="C3" s="4"/>
      <c r="D3" s="4"/>
      <c r="E3" s="4"/>
      <c r="F3" s="4"/>
      <c r="G3" s="4"/>
      <c r="H3" s="23" t="s">
        <v>142</v>
      </c>
      <c r="I3" s="23"/>
      <c r="J3" s="23"/>
    </row>
    <row r="4" spans="1:10" ht="14.25" x14ac:dyDescent="0.2">
      <c r="A4" s="3"/>
      <c r="B4" s="4"/>
      <c r="C4" s="4"/>
      <c r="D4" s="4"/>
      <c r="E4" s="5"/>
      <c r="F4" s="4"/>
      <c r="G4" s="5"/>
      <c r="H4" s="23" t="s">
        <v>143</v>
      </c>
      <c r="I4" s="23"/>
      <c r="J4" s="23"/>
    </row>
    <row r="5" spans="1:10" x14ac:dyDescent="0.2">
      <c r="A5" s="1"/>
      <c r="B5" s="1"/>
      <c r="C5" s="1"/>
      <c r="D5" s="1"/>
      <c r="E5" s="1"/>
      <c r="F5" s="1"/>
      <c r="G5" s="1"/>
      <c r="H5" s="17" t="s">
        <v>160</v>
      </c>
      <c r="I5" s="17"/>
      <c r="J5" s="17"/>
    </row>
    <row r="6" spans="1:10" x14ac:dyDescent="0.2">
      <c r="A6" s="25"/>
      <c r="B6" s="26"/>
      <c r="C6" s="26"/>
      <c r="D6" s="26"/>
      <c r="E6" s="26"/>
      <c r="F6" s="26"/>
      <c r="G6" s="26"/>
      <c r="H6" s="26"/>
      <c r="I6" s="6"/>
      <c r="J6" s="6"/>
    </row>
    <row r="7" spans="1:10" x14ac:dyDescent="0.2">
      <c r="A7" s="25"/>
      <c r="B7" s="26"/>
      <c r="C7" s="26"/>
      <c r="D7" s="26"/>
      <c r="E7" s="26"/>
      <c r="F7" s="26"/>
      <c r="G7" s="26"/>
    </row>
    <row r="8" spans="1:10" x14ac:dyDescent="0.2">
      <c r="A8" s="25"/>
      <c r="B8" s="26"/>
      <c r="C8" s="26"/>
      <c r="D8" s="26"/>
      <c r="E8" s="26"/>
      <c r="F8" s="26"/>
      <c r="G8" s="26"/>
    </row>
    <row r="9" spans="1:10" x14ac:dyDescent="0.2">
      <c r="A9" s="22" t="s">
        <v>139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x14ac:dyDescent="0.2">
      <c r="A10" s="21" t="s">
        <v>140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x14ac:dyDescent="0.2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7" t="s">
        <v>136</v>
      </c>
      <c r="I11" s="14" t="s">
        <v>137</v>
      </c>
      <c r="J11" s="7" t="s">
        <v>138</v>
      </c>
    </row>
    <row r="12" spans="1:10" ht="45" x14ac:dyDescent="0.2">
      <c r="A12" s="11" t="s">
        <v>135</v>
      </c>
      <c r="B12" s="12" t="s">
        <v>8</v>
      </c>
      <c r="C12" s="12"/>
      <c r="D12" s="12"/>
      <c r="E12" s="12"/>
      <c r="F12" s="12"/>
      <c r="G12" s="12"/>
      <c r="H12" s="13">
        <v>16865073.940000001</v>
      </c>
      <c r="I12" s="16">
        <v>14823443.27</v>
      </c>
      <c r="J12" s="20">
        <f t="shared" ref="J12:J13" si="0">I12/H12*100</f>
        <v>87.894327192021777</v>
      </c>
    </row>
    <row r="13" spans="1:10" ht="22.5" x14ac:dyDescent="0.2">
      <c r="A13" s="11" t="s">
        <v>144</v>
      </c>
      <c r="B13" s="18" t="s">
        <v>8</v>
      </c>
      <c r="C13" s="18" t="s">
        <v>145</v>
      </c>
      <c r="D13" s="18"/>
      <c r="E13" s="18"/>
      <c r="F13" s="18"/>
      <c r="G13" s="18"/>
      <c r="H13" s="19">
        <f>H14+H17+H45+H47</f>
        <v>7019065.0599999996</v>
      </c>
      <c r="I13" s="19">
        <f>I14+I17+I45+I47</f>
        <v>6643162.4299999997</v>
      </c>
      <c r="J13" s="20">
        <f t="shared" si="0"/>
        <v>94.644548429360199</v>
      </c>
    </row>
    <row r="14" spans="1:10" ht="45" x14ac:dyDescent="0.2">
      <c r="A14" s="11" t="s">
        <v>17</v>
      </c>
      <c r="B14" s="12" t="s">
        <v>8</v>
      </c>
      <c r="C14" s="12" t="s">
        <v>9</v>
      </c>
      <c r="D14" s="12"/>
      <c r="E14" s="12"/>
      <c r="F14" s="12"/>
      <c r="G14" s="12"/>
      <c r="H14" s="13">
        <v>1219773.8799999999</v>
      </c>
      <c r="I14" s="16">
        <v>1219773.8799999999</v>
      </c>
      <c r="J14" s="20">
        <f t="shared" ref="J14" si="1">I14/H14*100</f>
        <v>100</v>
      </c>
    </row>
    <row r="15" spans="1:10" outlineLevel="2" x14ac:dyDescent="0.2">
      <c r="A15" s="8" t="s">
        <v>7</v>
      </c>
      <c r="B15" s="9" t="s">
        <v>8</v>
      </c>
      <c r="C15" s="9" t="s">
        <v>9</v>
      </c>
      <c r="D15" s="9" t="s">
        <v>10</v>
      </c>
      <c r="E15" s="9" t="s">
        <v>11</v>
      </c>
      <c r="F15" s="9" t="s">
        <v>12</v>
      </c>
      <c r="G15" s="9" t="s">
        <v>13</v>
      </c>
      <c r="H15" s="10">
        <v>937412.34</v>
      </c>
      <c r="I15" s="15">
        <v>937412.34</v>
      </c>
      <c r="J15" s="20">
        <f>I15/H15*100</f>
        <v>100</v>
      </c>
    </row>
    <row r="16" spans="1:10" ht="22.5" outlineLevel="2" x14ac:dyDescent="0.2">
      <c r="A16" s="8" t="s">
        <v>14</v>
      </c>
      <c r="B16" s="9" t="s">
        <v>8</v>
      </c>
      <c r="C16" s="9" t="s">
        <v>9</v>
      </c>
      <c r="D16" s="9" t="s">
        <v>10</v>
      </c>
      <c r="E16" s="9" t="s">
        <v>15</v>
      </c>
      <c r="F16" s="9" t="s">
        <v>16</v>
      </c>
      <c r="G16" s="9" t="s">
        <v>13</v>
      </c>
      <c r="H16" s="10">
        <v>282361.53999999998</v>
      </c>
      <c r="I16" s="15">
        <v>282361.53999999998</v>
      </c>
      <c r="J16" s="20">
        <f t="shared" ref="J16:J83" si="2">I16/H16*100</f>
        <v>100</v>
      </c>
    </row>
    <row r="17" spans="1:10" ht="90" outlineLevel="1" x14ac:dyDescent="0.2">
      <c r="A17" s="11" t="s">
        <v>57</v>
      </c>
      <c r="B17" s="12" t="s">
        <v>8</v>
      </c>
      <c r="C17" s="12" t="s">
        <v>18</v>
      </c>
      <c r="D17" s="12"/>
      <c r="E17" s="12"/>
      <c r="F17" s="12"/>
      <c r="G17" s="12"/>
      <c r="H17" s="13">
        <v>5781241.1799999997</v>
      </c>
      <c r="I17" s="16">
        <v>5411038.5499999998</v>
      </c>
      <c r="J17" s="20">
        <f t="shared" ref="J17" si="3">I17/H17*100</f>
        <v>93.596485279308141</v>
      </c>
    </row>
    <row r="18" spans="1:10" outlineLevel="2" x14ac:dyDescent="0.2">
      <c r="A18" s="8" t="s">
        <v>7</v>
      </c>
      <c r="B18" s="9" t="s">
        <v>8</v>
      </c>
      <c r="C18" s="9" t="s">
        <v>18</v>
      </c>
      <c r="D18" s="9" t="s">
        <v>19</v>
      </c>
      <c r="E18" s="9" t="s">
        <v>11</v>
      </c>
      <c r="F18" s="9" t="s">
        <v>12</v>
      </c>
      <c r="G18" s="9" t="s">
        <v>13</v>
      </c>
      <c r="H18" s="10">
        <v>2259171.38</v>
      </c>
      <c r="I18" s="15">
        <v>2259038.9500000002</v>
      </c>
      <c r="J18" s="20">
        <f t="shared" si="2"/>
        <v>99.994138116250411</v>
      </c>
    </row>
    <row r="19" spans="1:10" ht="22.5" outlineLevel="2" x14ac:dyDescent="0.2">
      <c r="A19" s="8" t="s">
        <v>20</v>
      </c>
      <c r="B19" s="9" t="s">
        <v>8</v>
      </c>
      <c r="C19" s="9" t="s">
        <v>18</v>
      </c>
      <c r="D19" s="9" t="s">
        <v>19</v>
      </c>
      <c r="E19" s="9" t="s">
        <v>11</v>
      </c>
      <c r="F19" s="9" t="s">
        <v>12</v>
      </c>
      <c r="G19" s="9" t="s">
        <v>21</v>
      </c>
      <c r="H19" s="10">
        <v>1412381.44</v>
      </c>
      <c r="I19" s="15">
        <v>1412381.44</v>
      </c>
      <c r="J19" s="20">
        <f t="shared" si="2"/>
        <v>100</v>
      </c>
    </row>
    <row r="20" spans="1:10" ht="33.75" outlineLevel="2" x14ac:dyDescent="0.2">
      <c r="A20" s="8" t="s">
        <v>22</v>
      </c>
      <c r="B20" s="9" t="s">
        <v>8</v>
      </c>
      <c r="C20" s="9" t="s">
        <v>18</v>
      </c>
      <c r="D20" s="9" t="s">
        <v>19</v>
      </c>
      <c r="E20" s="9" t="s">
        <v>11</v>
      </c>
      <c r="F20" s="9" t="s">
        <v>23</v>
      </c>
      <c r="G20" s="9" t="s">
        <v>13</v>
      </c>
      <c r="H20" s="10">
        <v>18452.580000000002</v>
      </c>
      <c r="I20" s="15">
        <v>18011.88</v>
      </c>
      <c r="J20" s="20">
        <f t="shared" si="2"/>
        <v>97.611716085230356</v>
      </c>
    </row>
    <row r="21" spans="1:10" ht="22.5" outlineLevel="2" x14ac:dyDescent="0.2">
      <c r="A21" s="8" t="s">
        <v>20</v>
      </c>
      <c r="B21" s="9" t="s">
        <v>8</v>
      </c>
      <c r="C21" s="9" t="s">
        <v>18</v>
      </c>
      <c r="D21" s="9" t="s">
        <v>19</v>
      </c>
      <c r="E21" s="9" t="s">
        <v>11</v>
      </c>
      <c r="F21" s="9" t="s">
        <v>23</v>
      </c>
      <c r="G21" s="9" t="s">
        <v>21</v>
      </c>
      <c r="H21" s="10">
        <v>4849.1400000000003</v>
      </c>
      <c r="I21" s="15">
        <v>4844.49</v>
      </c>
      <c r="J21" s="20">
        <f t="shared" si="2"/>
        <v>99.904106707581136</v>
      </c>
    </row>
    <row r="22" spans="1:10" ht="22.5" outlineLevel="2" x14ac:dyDescent="0.2">
      <c r="A22" s="8" t="s">
        <v>24</v>
      </c>
      <c r="B22" s="9" t="s">
        <v>8</v>
      </c>
      <c r="C22" s="9" t="s">
        <v>18</v>
      </c>
      <c r="D22" s="9" t="s">
        <v>19</v>
      </c>
      <c r="E22" s="9" t="s">
        <v>25</v>
      </c>
      <c r="F22" s="9" t="s">
        <v>26</v>
      </c>
      <c r="G22" s="9" t="s">
        <v>13</v>
      </c>
      <c r="H22" s="10">
        <v>2000</v>
      </c>
      <c r="I22" s="15">
        <v>0</v>
      </c>
      <c r="J22" s="20">
        <f t="shared" si="2"/>
        <v>0</v>
      </c>
    </row>
    <row r="23" spans="1:10" outlineLevel="2" x14ac:dyDescent="0.2">
      <c r="A23" s="8" t="s">
        <v>27</v>
      </c>
      <c r="B23" s="9" t="s">
        <v>8</v>
      </c>
      <c r="C23" s="9" t="s">
        <v>18</v>
      </c>
      <c r="D23" s="9" t="s">
        <v>19</v>
      </c>
      <c r="E23" s="9" t="s">
        <v>25</v>
      </c>
      <c r="F23" s="9" t="s">
        <v>28</v>
      </c>
      <c r="G23" s="9" t="s">
        <v>13</v>
      </c>
      <c r="H23" s="10">
        <v>1000</v>
      </c>
      <c r="I23" s="15">
        <v>0</v>
      </c>
      <c r="J23" s="20">
        <f t="shared" si="2"/>
        <v>0</v>
      </c>
    </row>
    <row r="24" spans="1:10" ht="22.5" outlineLevel="2" x14ac:dyDescent="0.2">
      <c r="A24" s="8" t="s">
        <v>14</v>
      </c>
      <c r="B24" s="9" t="s">
        <v>8</v>
      </c>
      <c r="C24" s="9" t="s">
        <v>18</v>
      </c>
      <c r="D24" s="9" t="s">
        <v>19</v>
      </c>
      <c r="E24" s="9" t="s">
        <v>15</v>
      </c>
      <c r="F24" s="9" t="s">
        <v>16</v>
      </c>
      <c r="G24" s="9" t="s">
        <v>13</v>
      </c>
      <c r="H24" s="10">
        <v>639865.91</v>
      </c>
      <c r="I24" s="15">
        <v>633706.91</v>
      </c>
      <c r="J24" s="20">
        <f t="shared" si="2"/>
        <v>99.037454581695101</v>
      </c>
    </row>
    <row r="25" spans="1:10" ht="22.5" outlineLevel="2" x14ac:dyDescent="0.2">
      <c r="A25" s="8" t="s">
        <v>20</v>
      </c>
      <c r="B25" s="9" t="s">
        <v>8</v>
      </c>
      <c r="C25" s="9" t="s">
        <v>18</v>
      </c>
      <c r="D25" s="9" t="s">
        <v>19</v>
      </c>
      <c r="E25" s="9" t="s">
        <v>15</v>
      </c>
      <c r="F25" s="9" t="s">
        <v>16</v>
      </c>
      <c r="G25" s="9" t="s">
        <v>21</v>
      </c>
      <c r="H25" s="10">
        <v>414935.89</v>
      </c>
      <c r="I25" s="15">
        <v>414935.89</v>
      </c>
      <c r="J25" s="20">
        <f t="shared" si="2"/>
        <v>100</v>
      </c>
    </row>
    <row r="26" spans="1:10" outlineLevel="2" x14ac:dyDescent="0.2">
      <c r="A26" s="8" t="s">
        <v>29</v>
      </c>
      <c r="B26" s="9" t="s">
        <v>8</v>
      </c>
      <c r="C26" s="9" t="s">
        <v>18</v>
      </c>
      <c r="D26" s="9" t="s">
        <v>19</v>
      </c>
      <c r="E26" s="9" t="s">
        <v>30</v>
      </c>
      <c r="F26" s="9" t="s">
        <v>31</v>
      </c>
      <c r="G26" s="9" t="s">
        <v>13</v>
      </c>
      <c r="H26" s="10">
        <v>45000</v>
      </c>
      <c r="I26" s="15">
        <v>42112.71</v>
      </c>
      <c r="J26" s="20">
        <f t="shared" si="2"/>
        <v>93.583799999999997</v>
      </c>
    </row>
    <row r="27" spans="1:10" ht="22.5" outlineLevel="2" x14ac:dyDescent="0.2">
      <c r="A27" s="8" t="s">
        <v>32</v>
      </c>
      <c r="B27" s="9" t="s">
        <v>8</v>
      </c>
      <c r="C27" s="9" t="s">
        <v>18</v>
      </c>
      <c r="D27" s="9" t="s">
        <v>19</v>
      </c>
      <c r="E27" s="9" t="s">
        <v>30</v>
      </c>
      <c r="F27" s="9" t="s">
        <v>33</v>
      </c>
      <c r="G27" s="9" t="s">
        <v>13</v>
      </c>
      <c r="H27" s="10">
        <v>5600</v>
      </c>
      <c r="I27" s="15">
        <v>5600</v>
      </c>
      <c r="J27" s="20">
        <f t="shared" si="2"/>
        <v>100</v>
      </c>
    </row>
    <row r="28" spans="1:10" outlineLevel="2" x14ac:dyDescent="0.2">
      <c r="A28" s="8" t="s">
        <v>27</v>
      </c>
      <c r="B28" s="9" t="s">
        <v>8</v>
      </c>
      <c r="C28" s="9" t="s">
        <v>18</v>
      </c>
      <c r="D28" s="9" t="s">
        <v>19</v>
      </c>
      <c r="E28" s="9" t="s">
        <v>30</v>
      </c>
      <c r="F28" s="9" t="s">
        <v>28</v>
      </c>
      <c r="G28" s="9" t="s">
        <v>13</v>
      </c>
      <c r="H28" s="10">
        <v>105129</v>
      </c>
      <c r="I28" s="15">
        <v>105129</v>
      </c>
      <c r="J28" s="20">
        <f t="shared" si="2"/>
        <v>100</v>
      </c>
    </row>
    <row r="29" spans="1:10" ht="22.5" outlineLevel="2" x14ac:dyDescent="0.2">
      <c r="A29" s="8" t="s">
        <v>34</v>
      </c>
      <c r="B29" s="9" t="s">
        <v>8</v>
      </c>
      <c r="C29" s="9" t="s">
        <v>18</v>
      </c>
      <c r="D29" s="9" t="s">
        <v>19</v>
      </c>
      <c r="E29" s="9" t="s">
        <v>30</v>
      </c>
      <c r="F29" s="9" t="s">
        <v>35</v>
      </c>
      <c r="G29" s="9" t="s">
        <v>13</v>
      </c>
      <c r="H29" s="10">
        <v>43029</v>
      </c>
      <c r="I29" s="15">
        <v>43029</v>
      </c>
      <c r="J29" s="20">
        <f t="shared" si="2"/>
        <v>100</v>
      </c>
    </row>
    <row r="30" spans="1:10" ht="22.5" outlineLevel="2" x14ac:dyDescent="0.2">
      <c r="A30" s="8" t="s">
        <v>36</v>
      </c>
      <c r="B30" s="9" t="s">
        <v>8</v>
      </c>
      <c r="C30" s="9" t="s">
        <v>18</v>
      </c>
      <c r="D30" s="9" t="s">
        <v>19</v>
      </c>
      <c r="E30" s="9" t="s">
        <v>30</v>
      </c>
      <c r="F30" s="9" t="s">
        <v>37</v>
      </c>
      <c r="G30" s="9" t="s">
        <v>13</v>
      </c>
      <c r="H30" s="10">
        <v>5332</v>
      </c>
      <c r="I30" s="15">
        <v>5332</v>
      </c>
      <c r="J30" s="20">
        <f t="shared" si="2"/>
        <v>100</v>
      </c>
    </row>
    <row r="31" spans="1:10" outlineLevel="2" x14ac:dyDescent="0.2">
      <c r="A31" s="8" t="s">
        <v>29</v>
      </c>
      <c r="B31" s="9" t="s">
        <v>8</v>
      </c>
      <c r="C31" s="9" t="s">
        <v>18</v>
      </c>
      <c r="D31" s="9" t="s">
        <v>19</v>
      </c>
      <c r="E31" s="9" t="s">
        <v>38</v>
      </c>
      <c r="F31" s="9" t="s">
        <v>31</v>
      </c>
      <c r="G31" s="9" t="s">
        <v>13</v>
      </c>
      <c r="H31" s="10">
        <v>4678</v>
      </c>
      <c r="I31" s="15">
        <v>3897</v>
      </c>
      <c r="J31" s="20">
        <f t="shared" si="2"/>
        <v>83.304831124412132</v>
      </c>
    </row>
    <row r="32" spans="1:10" outlineLevel="2" x14ac:dyDescent="0.2">
      <c r="A32" s="8" t="s">
        <v>39</v>
      </c>
      <c r="B32" s="9" t="s">
        <v>8</v>
      </c>
      <c r="C32" s="9" t="s">
        <v>18</v>
      </c>
      <c r="D32" s="9" t="s">
        <v>19</v>
      </c>
      <c r="E32" s="9" t="s">
        <v>38</v>
      </c>
      <c r="F32" s="9" t="s">
        <v>40</v>
      </c>
      <c r="G32" s="9" t="s">
        <v>13</v>
      </c>
      <c r="H32" s="10">
        <v>177762.84</v>
      </c>
      <c r="I32" s="15">
        <v>117391.76</v>
      </c>
      <c r="J32" s="20">
        <f t="shared" si="2"/>
        <v>66.038413877726072</v>
      </c>
    </row>
    <row r="33" spans="1:10" ht="22.5" outlineLevel="2" x14ac:dyDescent="0.2">
      <c r="A33" s="8" t="s">
        <v>32</v>
      </c>
      <c r="B33" s="9" t="s">
        <v>8</v>
      </c>
      <c r="C33" s="9" t="s">
        <v>18</v>
      </c>
      <c r="D33" s="9" t="s">
        <v>19</v>
      </c>
      <c r="E33" s="9" t="s">
        <v>38</v>
      </c>
      <c r="F33" s="9" t="s">
        <v>33</v>
      </c>
      <c r="G33" s="9" t="s">
        <v>13</v>
      </c>
      <c r="H33" s="10">
        <v>317217.64</v>
      </c>
      <c r="I33" s="15">
        <v>27382.11</v>
      </c>
      <c r="J33" s="20">
        <f t="shared" si="2"/>
        <v>8.6319632161691882</v>
      </c>
    </row>
    <row r="34" spans="1:10" outlineLevel="2" x14ac:dyDescent="0.2">
      <c r="A34" s="8" t="s">
        <v>27</v>
      </c>
      <c r="B34" s="9" t="s">
        <v>8</v>
      </c>
      <c r="C34" s="9" t="s">
        <v>18</v>
      </c>
      <c r="D34" s="9" t="s">
        <v>19</v>
      </c>
      <c r="E34" s="9" t="s">
        <v>38</v>
      </c>
      <c r="F34" s="9" t="s">
        <v>28</v>
      </c>
      <c r="G34" s="9" t="s">
        <v>13</v>
      </c>
      <c r="H34" s="10">
        <v>89183.24</v>
      </c>
      <c r="I34" s="15">
        <v>87530.83</v>
      </c>
      <c r="J34" s="20">
        <f t="shared" si="2"/>
        <v>98.14717428969837</v>
      </c>
    </row>
    <row r="35" spans="1:10" outlineLevel="2" x14ac:dyDescent="0.2">
      <c r="A35" s="8" t="s">
        <v>41</v>
      </c>
      <c r="B35" s="9" t="s">
        <v>8</v>
      </c>
      <c r="C35" s="9" t="s">
        <v>18</v>
      </c>
      <c r="D35" s="9" t="s">
        <v>19</v>
      </c>
      <c r="E35" s="9" t="s">
        <v>38</v>
      </c>
      <c r="F35" s="9" t="s">
        <v>42</v>
      </c>
      <c r="G35" s="9" t="s">
        <v>13</v>
      </c>
      <c r="H35" s="10">
        <v>2955.92</v>
      </c>
      <c r="I35" s="15">
        <v>2955.92</v>
      </c>
      <c r="J35" s="20">
        <f t="shared" si="2"/>
        <v>100</v>
      </c>
    </row>
    <row r="36" spans="1:10" ht="22.5" outlineLevel="2" x14ac:dyDescent="0.2">
      <c r="A36" s="8" t="s">
        <v>43</v>
      </c>
      <c r="B36" s="9" t="s">
        <v>8</v>
      </c>
      <c r="C36" s="9" t="s">
        <v>18</v>
      </c>
      <c r="D36" s="9" t="s">
        <v>19</v>
      </c>
      <c r="E36" s="9" t="s">
        <v>38</v>
      </c>
      <c r="F36" s="9" t="s">
        <v>44</v>
      </c>
      <c r="G36" s="9" t="s">
        <v>13</v>
      </c>
      <c r="H36" s="10">
        <v>95000</v>
      </c>
      <c r="I36" s="15">
        <v>92010</v>
      </c>
      <c r="J36" s="20">
        <f t="shared" si="2"/>
        <v>96.852631578947367</v>
      </c>
    </row>
    <row r="37" spans="1:10" ht="22.5" outlineLevel="2" x14ac:dyDescent="0.2">
      <c r="A37" s="8" t="s">
        <v>36</v>
      </c>
      <c r="B37" s="9" t="s">
        <v>8</v>
      </c>
      <c r="C37" s="9" t="s">
        <v>18</v>
      </c>
      <c r="D37" s="9" t="s">
        <v>19</v>
      </c>
      <c r="E37" s="9" t="s">
        <v>38</v>
      </c>
      <c r="F37" s="9" t="s">
        <v>37</v>
      </c>
      <c r="G37" s="9" t="s">
        <v>13</v>
      </c>
      <c r="H37" s="10">
        <v>70180.38</v>
      </c>
      <c r="I37" s="15">
        <v>69202.100000000006</v>
      </c>
      <c r="J37" s="20">
        <f t="shared" si="2"/>
        <v>98.606049155048751</v>
      </c>
    </row>
    <row r="38" spans="1:10" outlineLevel="2" x14ac:dyDescent="0.2">
      <c r="A38" s="8" t="s">
        <v>45</v>
      </c>
      <c r="B38" s="9" t="s">
        <v>8</v>
      </c>
      <c r="C38" s="9" t="s">
        <v>18</v>
      </c>
      <c r="D38" s="9" t="s">
        <v>19</v>
      </c>
      <c r="E38" s="9" t="s">
        <v>46</v>
      </c>
      <c r="F38" s="9" t="s">
        <v>47</v>
      </c>
      <c r="G38" s="9" t="s">
        <v>13</v>
      </c>
      <c r="H38" s="10">
        <v>9469</v>
      </c>
      <c r="I38" s="15">
        <v>9469</v>
      </c>
      <c r="J38" s="20">
        <f t="shared" si="2"/>
        <v>100</v>
      </c>
    </row>
    <row r="39" spans="1:10" outlineLevel="2" x14ac:dyDescent="0.2">
      <c r="A39" s="8" t="s">
        <v>45</v>
      </c>
      <c r="B39" s="9" t="s">
        <v>8</v>
      </c>
      <c r="C39" s="9" t="s">
        <v>18</v>
      </c>
      <c r="D39" s="9" t="s">
        <v>19</v>
      </c>
      <c r="E39" s="9" t="s">
        <v>48</v>
      </c>
      <c r="F39" s="9" t="s">
        <v>47</v>
      </c>
      <c r="G39" s="9" t="s">
        <v>13</v>
      </c>
      <c r="H39" s="10">
        <v>1561</v>
      </c>
      <c r="I39" s="15">
        <v>1561</v>
      </c>
      <c r="J39" s="20">
        <f t="shared" si="2"/>
        <v>100</v>
      </c>
    </row>
    <row r="40" spans="1:10" ht="45" outlineLevel="2" x14ac:dyDescent="0.2">
      <c r="A40" s="8" t="s">
        <v>49</v>
      </c>
      <c r="B40" s="9" t="s">
        <v>8</v>
      </c>
      <c r="C40" s="9" t="s">
        <v>18</v>
      </c>
      <c r="D40" s="9" t="s">
        <v>19</v>
      </c>
      <c r="E40" s="9" t="s">
        <v>50</v>
      </c>
      <c r="F40" s="9" t="s">
        <v>51</v>
      </c>
      <c r="G40" s="9" t="s">
        <v>13</v>
      </c>
      <c r="H40" s="10">
        <v>971</v>
      </c>
      <c r="I40" s="15">
        <v>0.74</v>
      </c>
      <c r="J40" s="20">
        <f t="shared" si="2"/>
        <v>7.6210092687950565E-2</v>
      </c>
    </row>
    <row r="41" spans="1:10" ht="45" outlineLevel="2" x14ac:dyDescent="0.2">
      <c r="A41" s="8" t="s">
        <v>52</v>
      </c>
      <c r="B41" s="9" t="s">
        <v>8</v>
      </c>
      <c r="C41" s="9" t="s">
        <v>18</v>
      </c>
      <c r="D41" s="9" t="s">
        <v>19</v>
      </c>
      <c r="E41" s="9" t="s">
        <v>50</v>
      </c>
      <c r="F41" s="9" t="s">
        <v>53</v>
      </c>
      <c r="G41" s="9" t="s">
        <v>13</v>
      </c>
      <c r="H41" s="10">
        <v>193.82</v>
      </c>
      <c r="I41" s="15">
        <v>193.82</v>
      </c>
      <c r="J41" s="20">
        <f t="shared" si="2"/>
        <v>100</v>
      </c>
    </row>
    <row r="42" spans="1:10" outlineLevel="2" x14ac:dyDescent="0.2">
      <c r="A42" s="8" t="s">
        <v>54</v>
      </c>
      <c r="B42" s="9" t="s">
        <v>8</v>
      </c>
      <c r="C42" s="9" t="s">
        <v>18</v>
      </c>
      <c r="D42" s="9" t="s">
        <v>19</v>
      </c>
      <c r="E42" s="9" t="s">
        <v>50</v>
      </c>
      <c r="F42" s="9" t="s">
        <v>55</v>
      </c>
      <c r="G42" s="9" t="s">
        <v>13</v>
      </c>
      <c r="H42" s="10">
        <v>500</v>
      </c>
      <c r="I42" s="15">
        <v>500</v>
      </c>
      <c r="J42" s="20">
        <f t="shared" si="2"/>
        <v>100</v>
      </c>
    </row>
    <row r="43" spans="1:10" ht="22.5" outlineLevel="2" x14ac:dyDescent="0.2">
      <c r="A43" s="8" t="s">
        <v>14</v>
      </c>
      <c r="B43" s="9" t="s">
        <v>8</v>
      </c>
      <c r="C43" s="9" t="s">
        <v>18</v>
      </c>
      <c r="D43" s="9" t="s">
        <v>56</v>
      </c>
      <c r="E43" s="9" t="s">
        <v>15</v>
      </c>
      <c r="F43" s="9" t="s">
        <v>16</v>
      </c>
      <c r="G43" s="9" t="s">
        <v>13</v>
      </c>
      <c r="H43" s="10">
        <v>45822</v>
      </c>
      <c r="I43" s="15">
        <v>45822</v>
      </c>
      <c r="J43" s="20">
        <f t="shared" si="2"/>
        <v>100</v>
      </c>
    </row>
    <row r="44" spans="1:10" ht="22.5" outlineLevel="2" x14ac:dyDescent="0.2">
      <c r="A44" s="8" t="s">
        <v>20</v>
      </c>
      <c r="B44" s="9" t="s">
        <v>8</v>
      </c>
      <c r="C44" s="9" t="s">
        <v>18</v>
      </c>
      <c r="D44" s="9" t="s">
        <v>56</v>
      </c>
      <c r="E44" s="9" t="s">
        <v>15</v>
      </c>
      <c r="F44" s="9" t="s">
        <v>16</v>
      </c>
      <c r="G44" s="9" t="s">
        <v>21</v>
      </c>
      <c r="H44" s="10">
        <v>9000</v>
      </c>
      <c r="I44" s="15">
        <v>9000</v>
      </c>
      <c r="J44" s="20">
        <f t="shared" si="2"/>
        <v>100</v>
      </c>
    </row>
    <row r="45" spans="1:10" outlineLevel="1" x14ac:dyDescent="0.2">
      <c r="A45" s="11" t="s">
        <v>63</v>
      </c>
      <c r="B45" s="12" t="s">
        <v>8</v>
      </c>
      <c r="C45" s="12" t="s">
        <v>59</v>
      </c>
      <c r="D45" s="12"/>
      <c r="E45" s="12"/>
      <c r="F45" s="12"/>
      <c r="G45" s="12"/>
      <c r="H45" s="13">
        <v>5000</v>
      </c>
      <c r="I45" s="16">
        <v>0</v>
      </c>
      <c r="J45" s="20">
        <f t="shared" ref="J45" si="4">I45/H45*100</f>
        <v>0</v>
      </c>
    </row>
    <row r="46" spans="1:10" ht="22.5" outlineLevel="2" x14ac:dyDescent="0.2">
      <c r="A46" s="8" t="s">
        <v>58</v>
      </c>
      <c r="B46" s="9" t="s">
        <v>8</v>
      </c>
      <c r="C46" s="9" t="s">
        <v>59</v>
      </c>
      <c r="D46" s="9" t="s">
        <v>60</v>
      </c>
      <c r="E46" s="9" t="s">
        <v>61</v>
      </c>
      <c r="F46" s="9" t="s">
        <v>62</v>
      </c>
      <c r="G46" s="9" t="s">
        <v>13</v>
      </c>
      <c r="H46" s="10">
        <v>5000</v>
      </c>
      <c r="I46" s="15">
        <v>0</v>
      </c>
      <c r="J46" s="20">
        <f t="shared" si="2"/>
        <v>0</v>
      </c>
    </row>
    <row r="47" spans="1:10" ht="22.5" outlineLevel="1" x14ac:dyDescent="0.2">
      <c r="A47" s="11" t="s">
        <v>67</v>
      </c>
      <c r="B47" s="12" t="s">
        <v>8</v>
      </c>
      <c r="C47" s="12" t="s">
        <v>64</v>
      </c>
      <c r="D47" s="12"/>
      <c r="E47" s="12"/>
      <c r="F47" s="12"/>
      <c r="G47" s="12"/>
      <c r="H47" s="13">
        <v>13050</v>
      </c>
      <c r="I47" s="16">
        <v>12350</v>
      </c>
      <c r="J47" s="20">
        <f t="shared" ref="J47" si="5">I47/H47*100</f>
        <v>94.636015325670499</v>
      </c>
    </row>
    <row r="48" spans="1:10" outlineLevel="2" x14ac:dyDescent="0.2">
      <c r="A48" s="8" t="s">
        <v>27</v>
      </c>
      <c r="B48" s="9" t="s">
        <v>8</v>
      </c>
      <c r="C48" s="9" t="s">
        <v>64</v>
      </c>
      <c r="D48" s="9" t="s">
        <v>65</v>
      </c>
      <c r="E48" s="9" t="s">
        <v>38</v>
      </c>
      <c r="F48" s="9" t="s">
        <v>28</v>
      </c>
      <c r="G48" s="9" t="s">
        <v>13</v>
      </c>
      <c r="H48" s="10">
        <v>12350</v>
      </c>
      <c r="I48" s="15">
        <v>11650</v>
      </c>
      <c r="J48" s="20">
        <f t="shared" si="2"/>
        <v>94.331983805668017</v>
      </c>
    </row>
    <row r="49" spans="1:10" ht="22.5" outlineLevel="2" x14ac:dyDescent="0.2">
      <c r="A49" s="8" t="s">
        <v>36</v>
      </c>
      <c r="B49" s="9" t="s">
        <v>8</v>
      </c>
      <c r="C49" s="9" t="s">
        <v>64</v>
      </c>
      <c r="D49" s="9" t="s">
        <v>66</v>
      </c>
      <c r="E49" s="9" t="s">
        <v>38</v>
      </c>
      <c r="F49" s="9" t="s">
        <v>37</v>
      </c>
      <c r="G49" s="9" t="s">
        <v>13</v>
      </c>
      <c r="H49" s="10">
        <v>700</v>
      </c>
      <c r="I49" s="15">
        <v>700</v>
      </c>
      <c r="J49" s="20">
        <f t="shared" si="2"/>
        <v>100</v>
      </c>
    </row>
    <row r="50" spans="1:10" outlineLevel="2" x14ac:dyDescent="0.2">
      <c r="A50" s="11" t="s">
        <v>147</v>
      </c>
      <c r="B50" s="12" t="s">
        <v>8</v>
      </c>
      <c r="C50" s="12" t="s">
        <v>146</v>
      </c>
      <c r="D50" s="12"/>
      <c r="E50" s="12"/>
      <c r="F50" s="12"/>
      <c r="G50" s="12"/>
      <c r="H50" s="13">
        <v>134100</v>
      </c>
      <c r="I50" s="16">
        <v>134100</v>
      </c>
      <c r="J50" s="20">
        <f t="shared" si="2"/>
        <v>100</v>
      </c>
    </row>
    <row r="51" spans="1:10" ht="22.5" outlineLevel="1" x14ac:dyDescent="0.2">
      <c r="A51" s="11" t="s">
        <v>70</v>
      </c>
      <c r="B51" s="12" t="s">
        <v>8</v>
      </c>
      <c r="C51" s="12" t="s">
        <v>68</v>
      </c>
      <c r="D51" s="12"/>
      <c r="E51" s="12"/>
      <c r="F51" s="12"/>
      <c r="G51" s="12"/>
      <c r="H51" s="13">
        <v>134100</v>
      </c>
      <c r="I51" s="16">
        <v>134100</v>
      </c>
      <c r="J51" s="20">
        <f t="shared" ref="J51" si="6">I51/H51*100</f>
        <v>100</v>
      </c>
    </row>
    <row r="52" spans="1:10" outlineLevel="2" x14ac:dyDescent="0.2">
      <c r="A52" s="8" t="s">
        <v>7</v>
      </c>
      <c r="B52" s="9" t="s">
        <v>8</v>
      </c>
      <c r="C52" s="9" t="s">
        <v>68</v>
      </c>
      <c r="D52" s="9" t="s">
        <v>69</v>
      </c>
      <c r="E52" s="9" t="s">
        <v>11</v>
      </c>
      <c r="F52" s="9" t="s">
        <v>12</v>
      </c>
      <c r="G52" s="9" t="s">
        <v>13</v>
      </c>
      <c r="H52" s="10">
        <v>102669.05</v>
      </c>
      <c r="I52" s="15">
        <v>102669.05</v>
      </c>
      <c r="J52" s="20">
        <f t="shared" si="2"/>
        <v>100</v>
      </c>
    </row>
    <row r="53" spans="1:10" ht="22.5" outlineLevel="2" x14ac:dyDescent="0.2">
      <c r="A53" s="8" t="s">
        <v>14</v>
      </c>
      <c r="B53" s="9" t="s">
        <v>8</v>
      </c>
      <c r="C53" s="9" t="s">
        <v>68</v>
      </c>
      <c r="D53" s="9" t="s">
        <v>69</v>
      </c>
      <c r="E53" s="9" t="s">
        <v>15</v>
      </c>
      <c r="F53" s="9" t="s">
        <v>16</v>
      </c>
      <c r="G53" s="9" t="s">
        <v>13</v>
      </c>
      <c r="H53" s="10">
        <v>31072.44</v>
      </c>
      <c r="I53" s="15">
        <v>31072.44</v>
      </c>
      <c r="J53" s="20">
        <f t="shared" si="2"/>
        <v>100</v>
      </c>
    </row>
    <row r="54" spans="1:10" ht="22.5" outlineLevel="2" x14ac:dyDescent="0.2">
      <c r="A54" s="8" t="s">
        <v>36</v>
      </c>
      <c r="B54" s="9" t="s">
        <v>8</v>
      </c>
      <c r="C54" s="9" t="s">
        <v>68</v>
      </c>
      <c r="D54" s="9" t="s">
        <v>69</v>
      </c>
      <c r="E54" s="9" t="s">
        <v>38</v>
      </c>
      <c r="F54" s="9" t="s">
        <v>37</v>
      </c>
      <c r="G54" s="9" t="s">
        <v>13</v>
      </c>
      <c r="H54" s="10">
        <v>358.51</v>
      </c>
      <c r="I54" s="15">
        <v>358.51</v>
      </c>
      <c r="J54" s="20">
        <f t="shared" si="2"/>
        <v>100</v>
      </c>
    </row>
    <row r="55" spans="1:10" outlineLevel="2" x14ac:dyDescent="0.2">
      <c r="A55" s="11" t="s">
        <v>149</v>
      </c>
      <c r="B55" s="12" t="s">
        <v>8</v>
      </c>
      <c r="C55" s="12" t="s">
        <v>148</v>
      </c>
      <c r="D55" s="12"/>
      <c r="E55" s="12"/>
      <c r="F55" s="12"/>
      <c r="G55" s="12"/>
      <c r="H55" s="13">
        <v>2640302.87</v>
      </c>
      <c r="I55" s="16">
        <v>1198286.07</v>
      </c>
      <c r="J55" s="20">
        <f t="shared" si="2"/>
        <v>45.384417205136771</v>
      </c>
    </row>
    <row r="56" spans="1:10" ht="22.5" outlineLevel="1" x14ac:dyDescent="0.2">
      <c r="A56" s="11" t="s">
        <v>74</v>
      </c>
      <c r="B56" s="12" t="s">
        <v>8</v>
      </c>
      <c r="C56" s="12" t="s">
        <v>71</v>
      </c>
      <c r="D56" s="12"/>
      <c r="E56" s="12"/>
      <c r="F56" s="12"/>
      <c r="G56" s="12"/>
      <c r="H56" s="13">
        <v>2640302.87</v>
      </c>
      <c r="I56" s="16">
        <v>1198286.07</v>
      </c>
      <c r="J56" s="20">
        <f t="shared" ref="J56" si="7">I56/H56*100</f>
        <v>45.384417205136771</v>
      </c>
    </row>
    <row r="57" spans="1:10" ht="22.5" outlineLevel="2" x14ac:dyDescent="0.2">
      <c r="A57" s="8" t="s">
        <v>32</v>
      </c>
      <c r="B57" s="9" t="s">
        <v>8</v>
      </c>
      <c r="C57" s="9" t="s">
        <v>71</v>
      </c>
      <c r="D57" s="9" t="s">
        <v>72</v>
      </c>
      <c r="E57" s="9" t="s">
        <v>38</v>
      </c>
      <c r="F57" s="9" t="s">
        <v>33</v>
      </c>
      <c r="G57" s="9" t="s">
        <v>13</v>
      </c>
      <c r="H57" s="10">
        <v>2216329.67</v>
      </c>
      <c r="I57" s="15">
        <v>803577</v>
      </c>
      <c r="J57" s="20">
        <f t="shared" si="2"/>
        <v>36.257106101007075</v>
      </c>
    </row>
    <row r="58" spans="1:10" outlineLevel="2" x14ac:dyDescent="0.2">
      <c r="A58" s="8" t="s">
        <v>39</v>
      </c>
      <c r="B58" s="9" t="s">
        <v>8</v>
      </c>
      <c r="C58" s="9" t="s">
        <v>71</v>
      </c>
      <c r="D58" s="9" t="s">
        <v>73</v>
      </c>
      <c r="E58" s="9" t="s">
        <v>38</v>
      </c>
      <c r="F58" s="9" t="s">
        <v>40</v>
      </c>
      <c r="G58" s="9" t="s">
        <v>13</v>
      </c>
      <c r="H58" s="10">
        <v>145000</v>
      </c>
      <c r="I58" s="15">
        <v>115735.87</v>
      </c>
      <c r="J58" s="20">
        <f t="shared" si="2"/>
        <v>79.817841379310337</v>
      </c>
    </row>
    <row r="59" spans="1:10" ht="22.5" outlineLevel="2" x14ac:dyDescent="0.2">
      <c r="A59" s="8" t="s">
        <v>32</v>
      </c>
      <c r="B59" s="9" t="s">
        <v>8</v>
      </c>
      <c r="C59" s="9" t="s">
        <v>71</v>
      </c>
      <c r="D59" s="9" t="s">
        <v>73</v>
      </c>
      <c r="E59" s="9" t="s">
        <v>38</v>
      </c>
      <c r="F59" s="9" t="s">
        <v>33</v>
      </c>
      <c r="G59" s="9" t="s">
        <v>13</v>
      </c>
      <c r="H59" s="10">
        <v>68125.600000000006</v>
      </c>
      <c r="I59" s="15">
        <v>68125.600000000006</v>
      </c>
      <c r="J59" s="20">
        <f t="shared" si="2"/>
        <v>100</v>
      </c>
    </row>
    <row r="60" spans="1:10" outlineLevel="2" x14ac:dyDescent="0.2">
      <c r="A60" s="8" t="s">
        <v>27</v>
      </c>
      <c r="B60" s="9" t="s">
        <v>8</v>
      </c>
      <c r="C60" s="9" t="s">
        <v>71</v>
      </c>
      <c r="D60" s="9" t="s">
        <v>73</v>
      </c>
      <c r="E60" s="9" t="s">
        <v>38</v>
      </c>
      <c r="F60" s="9" t="s">
        <v>28</v>
      </c>
      <c r="G60" s="9" t="s">
        <v>13</v>
      </c>
      <c r="H60" s="10">
        <v>9987.6</v>
      </c>
      <c r="I60" s="15">
        <v>9987.6</v>
      </c>
      <c r="J60" s="20">
        <f t="shared" si="2"/>
        <v>100</v>
      </c>
    </row>
    <row r="61" spans="1:10" ht="22.5" outlineLevel="2" x14ac:dyDescent="0.2">
      <c r="A61" s="8" t="s">
        <v>34</v>
      </c>
      <c r="B61" s="9" t="s">
        <v>8</v>
      </c>
      <c r="C61" s="9" t="s">
        <v>71</v>
      </c>
      <c r="D61" s="9" t="s">
        <v>73</v>
      </c>
      <c r="E61" s="9" t="s">
        <v>38</v>
      </c>
      <c r="F61" s="9" t="s">
        <v>35</v>
      </c>
      <c r="G61" s="9" t="s">
        <v>13</v>
      </c>
      <c r="H61" s="10">
        <v>185200</v>
      </c>
      <c r="I61" s="15">
        <v>185200</v>
      </c>
      <c r="J61" s="20">
        <f t="shared" si="2"/>
        <v>100</v>
      </c>
    </row>
    <row r="62" spans="1:10" ht="22.5" outlineLevel="2" x14ac:dyDescent="0.2">
      <c r="A62" s="8" t="s">
        <v>36</v>
      </c>
      <c r="B62" s="9" t="s">
        <v>8</v>
      </c>
      <c r="C62" s="9" t="s">
        <v>71</v>
      </c>
      <c r="D62" s="9" t="s">
        <v>73</v>
      </c>
      <c r="E62" s="9" t="s">
        <v>38</v>
      </c>
      <c r="F62" s="9" t="s">
        <v>37</v>
      </c>
      <c r="G62" s="9" t="s">
        <v>13</v>
      </c>
      <c r="H62" s="10">
        <v>15660</v>
      </c>
      <c r="I62" s="15">
        <v>15660</v>
      </c>
      <c r="J62" s="20">
        <f t="shared" si="2"/>
        <v>100</v>
      </c>
    </row>
    <row r="63" spans="1:10" ht="22.5" outlineLevel="2" x14ac:dyDescent="0.2">
      <c r="A63" s="11" t="s">
        <v>151</v>
      </c>
      <c r="B63" s="12" t="s">
        <v>8</v>
      </c>
      <c r="C63" s="12" t="s">
        <v>150</v>
      </c>
      <c r="D63" s="12"/>
      <c r="E63" s="12"/>
      <c r="F63" s="12"/>
      <c r="G63" s="12"/>
      <c r="H63" s="13">
        <f>H64+H66+H73</f>
        <v>1758158.08</v>
      </c>
      <c r="I63" s="16">
        <f>I64+I66+I73</f>
        <v>1715301.19</v>
      </c>
      <c r="J63" s="20">
        <f t="shared" si="2"/>
        <v>97.562398370913257</v>
      </c>
    </row>
    <row r="64" spans="1:10" outlineLevel="1" x14ac:dyDescent="0.2">
      <c r="A64" s="11" t="s">
        <v>77</v>
      </c>
      <c r="B64" s="12" t="s">
        <v>8</v>
      </c>
      <c r="C64" s="12" t="s">
        <v>75</v>
      </c>
      <c r="D64" s="12"/>
      <c r="E64" s="12"/>
      <c r="F64" s="12"/>
      <c r="G64" s="12"/>
      <c r="H64" s="13">
        <v>30000</v>
      </c>
      <c r="I64" s="16">
        <v>3092.19</v>
      </c>
      <c r="J64" s="20">
        <f t="shared" ref="J64" si="8">I64/H64*100</f>
        <v>10.3073</v>
      </c>
    </row>
    <row r="65" spans="1:10" outlineLevel="2" x14ac:dyDescent="0.2">
      <c r="A65" s="8" t="s">
        <v>39</v>
      </c>
      <c r="B65" s="9" t="s">
        <v>8</v>
      </c>
      <c r="C65" s="9" t="s">
        <v>75</v>
      </c>
      <c r="D65" s="9" t="s">
        <v>76</v>
      </c>
      <c r="E65" s="9" t="s">
        <v>38</v>
      </c>
      <c r="F65" s="9" t="s">
        <v>40</v>
      </c>
      <c r="G65" s="9" t="s">
        <v>13</v>
      </c>
      <c r="H65" s="10">
        <v>30000</v>
      </c>
      <c r="I65" s="15">
        <v>3092.19</v>
      </c>
      <c r="J65" s="20">
        <f t="shared" si="2"/>
        <v>10.3073</v>
      </c>
    </row>
    <row r="66" spans="1:10" outlineLevel="1" x14ac:dyDescent="0.2">
      <c r="A66" s="11" t="s">
        <v>84</v>
      </c>
      <c r="B66" s="12" t="s">
        <v>8</v>
      </c>
      <c r="C66" s="12" t="s">
        <v>78</v>
      </c>
      <c r="D66" s="12"/>
      <c r="E66" s="12"/>
      <c r="F66" s="12"/>
      <c r="G66" s="12"/>
      <c r="H66" s="13">
        <v>680126</v>
      </c>
      <c r="I66" s="16">
        <v>680126</v>
      </c>
      <c r="J66" s="20">
        <f t="shared" ref="J66" si="9">I66/H66*100</f>
        <v>100</v>
      </c>
    </row>
    <row r="67" spans="1:10" ht="22.5" outlineLevel="2" x14ac:dyDescent="0.2">
      <c r="A67" s="8" t="s">
        <v>32</v>
      </c>
      <c r="B67" s="9" t="s">
        <v>8</v>
      </c>
      <c r="C67" s="9" t="s">
        <v>78</v>
      </c>
      <c r="D67" s="9" t="s">
        <v>79</v>
      </c>
      <c r="E67" s="9" t="s">
        <v>38</v>
      </c>
      <c r="F67" s="9" t="s">
        <v>33</v>
      </c>
      <c r="G67" s="9" t="s">
        <v>13</v>
      </c>
      <c r="H67" s="10">
        <v>377700</v>
      </c>
      <c r="I67" s="15">
        <v>377700</v>
      </c>
      <c r="J67" s="20">
        <f t="shared" si="2"/>
        <v>100</v>
      </c>
    </row>
    <row r="68" spans="1:10" ht="22.5" outlineLevel="2" x14ac:dyDescent="0.2">
      <c r="A68" s="8" t="s">
        <v>32</v>
      </c>
      <c r="B68" s="9" t="s">
        <v>8</v>
      </c>
      <c r="C68" s="9" t="s">
        <v>78</v>
      </c>
      <c r="D68" s="9" t="s">
        <v>80</v>
      </c>
      <c r="E68" s="9" t="s">
        <v>38</v>
      </c>
      <c r="F68" s="9" t="s">
        <v>33</v>
      </c>
      <c r="G68" s="9" t="s">
        <v>13</v>
      </c>
      <c r="H68" s="10">
        <v>7626</v>
      </c>
      <c r="I68" s="15">
        <v>7626</v>
      </c>
      <c r="J68" s="20">
        <f t="shared" si="2"/>
        <v>100</v>
      </c>
    </row>
    <row r="69" spans="1:10" outlineLevel="2" x14ac:dyDescent="0.2">
      <c r="A69" s="8" t="s">
        <v>27</v>
      </c>
      <c r="B69" s="9" t="s">
        <v>8</v>
      </c>
      <c r="C69" s="9" t="s">
        <v>78</v>
      </c>
      <c r="D69" s="9" t="s">
        <v>80</v>
      </c>
      <c r="E69" s="9" t="s">
        <v>38</v>
      </c>
      <c r="F69" s="9" t="s">
        <v>28</v>
      </c>
      <c r="G69" s="9" t="s">
        <v>13</v>
      </c>
      <c r="H69" s="10">
        <v>50000</v>
      </c>
      <c r="I69" s="15">
        <v>50000</v>
      </c>
      <c r="J69" s="20">
        <f t="shared" si="2"/>
        <v>100</v>
      </c>
    </row>
    <row r="70" spans="1:10" ht="22.5" outlineLevel="2" x14ac:dyDescent="0.2">
      <c r="A70" s="8" t="s">
        <v>34</v>
      </c>
      <c r="B70" s="9" t="s">
        <v>8</v>
      </c>
      <c r="C70" s="9" t="s">
        <v>78</v>
      </c>
      <c r="D70" s="9" t="s">
        <v>81</v>
      </c>
      <c r="E70" s="9" t="s">
        <v>38</v>
      </c>
      <c r="F70" s="9" t="s">
        <v>35</v>
      </c>
      <c r="G70" s="9" t="s">
        <v>13</v>
      </c>
      <c r="H70" s="10">
        <v>198000</v>
      </c>
      <c r="I70" s="15">
        <v>198000</v>
      </c>
      <c r="J70" s="20">
        <f t="shared" si="2"/>
        <v>100</v>
      </c>
    </row>
    <row r="71" spans="1:10" ht="22.5" outlineLevel="2" x14ac:dyDescent="0.2">
      <c r="A71" s="8" t="s">
        <v>82</v>
      </c>
      <c r="B71" s="9" t="s">
        <v>8</v>
      </c>
      <c r="C71" s="9" t="s">
        <v>78</v>
      </c>
      <c r="D71" s="9" t="s">
        <v>81</v>
      </c>
      <c r="E71" s="9" t="s">
        <v>38</v>
      </c>
      <c r="F71" s="9" t="s">
        <v>83</v>
      </c>
      <c r="G71" s="9" t="s">
        <v>13</v>
      </c>
      <c r="H71" s="10">
        <v>1280</v>
      </c>
      <c r="I71" s="15">
        <v>1280</v>
      </c>
      <c r="J71" s="20">
        <f t="shared" si="2"/>
        <v>100</v>
      </c>
    </row>
    <row r="72" spans="1:10" ht="22.5" outlineLevel="2" x14ac:dyDescent="0.2">
      <c r="A72" s="8" t="s">
        <v>36</v>
      </c>
      <c r="B72" s="9" t="s">
        <v>8</v>
      </c>
      <c r="C72" s="9" t="s">
        <v>78</v>
      </c>
      <c r="D72" s="9" t="s">
        <v>81</v>
      </c>
      <c r="E72" s="9" t="s">
        <v>38</v>
      </c>
      <c r="F72" s="9" t="s">
        <v>37</v>
      </c>
      <c r="G72" s="9" t="s">
        <v>13</v>
      </c>
      <c r="H72" s="10">
        <v>45520</v>
      </c>
      <c r="I72" s="15">
        <v>45520</v>
      </c>
      <c r="J72" s="20">
        <f t="shared" si="2"/>
        <v>100</v>
      </c>
    </row>
    <row r="73" spans="1:10" ht="33.75" outlineLevel="1" x14ac:dyDescent="0.2">
      <c r="A73" s="11" t="s">
        <v>87</v>
      </c>
      <c r="B73" s="12" t="s">
        <v>8</v>
      </c>
      <c r="C73" s="12" t="s">
        <v>85</v>
      </c>
      <c r="D73" s="12"/>
      <c r="E73" s="12"/>
      <c r="F73" s="12"/>
      <c r="G73" s="12"/>
      <c r="H73" s="13">
        <v>1048032.08</v>
      </c>
      <c r="I73" s="16">
        <v>1032083</v>
      </c>
      <c r="J73" s="20">
        <f t="shared" ref="J73" si="10">I73/H73*100</f>
        <v>98.478187805090855</v>
      </c>
    </row>
    <row r="74" spans="1:10" outlineLevel="2" x14ac:dyDescent="0.2">
      <c r="A74" s="8" t="s">
        <v>27</v>
      </c>
      <c r="B74" s="9" t="s">
        <v>8</v>
      </c>
      <c r="C74" s="9" t="s">
        <v>85</v>
      </c>
      <c r="D74" s="9" t="s">
        <v>86</v>
      </c>
      <c r="E74" s="9" t="s">
        <v>38</v>
      </c>
      <c r="F74" s="9" t="s">
        <v>28</v>
      </c>
      <c r="G74" s="9" t="s">
        <v>13</v>
      </c>
      <c r="H74" s="10">
        <v>1048032.08</v>
      </c>
      <c r="I74" s="15">
        <v>1032083</v>
      </c>
      <c r="J74" s="20">
        <f t="shared" si="2"/>
        <v>98.478187805090855</v>
      </c>
    </row>
    <row r="75" spans="1:10" outlineLevel="2" x14ac:dyDescent="0.2">
      <c r="A75" s="11" t="s">
        <v>153</v>
      </c>
      <c r="B75" s="12" t="s">
        <v>8</v>
      </c>
      <c r="C75" s="12" t="s">
        <v>152</v>
      </c>
      <c r="D75" s="12"/>
      <c r="E75" s="12"/>
      <c r="F75" s="12"/>
      <c r="G75" s="12"/>
      <c r="H75" s="13">
        <f>H76+H100</f>
        <v>4739070.93</v>
      </c>
      <c r="I75" s="13">
        <f>I76+I100</f>
        <v>4559216.58</v>
      </c>
      <c r="J75" s="20">
        <f t="shared" ref="J75" si="11">I75/H75*100</f>
        <v>96.204860559029456</v>
      </c>
    </row>
    <row r="76" spans="1:10" outlineLevel="1" x14ac:dyDescent="0.2">
      <c r="A76" s="11" t="s">
        <v>96</v>
      </c>
      <c r="B76" s="12" t="s">
        <v>8</v>
      </c>
      <c r="C76" s="12" t="s">
        <v>88</v>
      </c>
      <c r="D76" s="12"/>
      <c r="E76" s="12"/>
      <c r="F76" s="12"/>
      <c r="G76" s="12"/>
      <c r="H76" s="13">
        <v>4713558.43</v>
      </c>
      <c r="I76" s="16">
        <v>4533704.08</v>
      </c>
      <c r="J76" s="20">
        <f t="shared" si="2"/>
        <v>96.184319072925987</v>
      </c>
    </row>
    <row r="77" spans="1:10" outlineLevel="2" x14ac:dyDescent="0.2">
      <c r="A77" s="8" t="s">
        <v>7</v>
      </c>
      <c r="B77" s="9" t="s">
        <v>8</v>
      </c>
      <c r="C77" s="9" t="s">
        <v>88</v>
      </c>
      <c r="D77" s="9" t="s">
        <v>89</v>
      </c>
      <c r="E77" s="9" t="s">
        <v>90</v>
      </c>
      <c r="F77" s="9" t="s">
        <v>12</v>
      </c>
      <c r="G77" s="9" t="s">
        <v>13</v>
      </c>
      <c r="H77" s="10">
        <v>1069573.2</v>
      </c>
      <c r="I77" s="15">
        <v>1069573.2</v>
      </c>
      <c r="J77" s="20">
        <f t="shared" si="2"/>
        <v>100</v>
      </c>
    </row>
    <row r="78" spans="1:10" ht="33.75" outlineLevel="2" x14ac:dyDescent="0.2">
      <c r="A78" s="8" t="s">
        <v>22</v>
      </c>
      <c r="B78" s="9" t="s">
        <v>8</v>
      </c>
      <c r="C78" s="9" t="s">
        <v>88</v>
      </c>
      <c r="D78" s="9" t="s">
        <v>89</v>
      </c>
      <c r="E78" s="9" t="s">
        <v>90</v>
      </c>
      <c r="F78" s="9" t="s">
        <v>23</v>
      </c>
      <c r="G78" s="9" t="s">
        <v>13</v>
      </c>
      <c r="H78" s="10">
        <v>65012.42</v>
      </c>
      <c r="I78" s="15">
        <v>65012.42</v>
      </c>
      <c r="J78" s="20">
        <f t="shared" si="2"/>
        <v>100</v>
      </c>
    </row>
    <row r="79" spans="1:10" ht="22.5" outlineLevel="2" x14ac:dyDescent="0.2">
      <c r="A79" s="8" t="s">
        <v>14</v>
      </c>
      <c r="B79" s="9" t="s">
        <v>8</v>
      </c>
      <c r="C79" s="9" t="s">
        <v>88</v>
      </c>
      <c r="D79" s="9" t="s">
        <v>89</v>
      </c>
      <c r="E79" s="9" t="s">
        <v>91</v>
      </c>
      <c r="F79" s="9" t="s">
        <v>16</v>
      </c>
      <c r="G79" s="9" t="s">
        <v>13</v>
      </c>
      <c r="H79" s="10">
        <v>304533.15000000002</v>
      </c>
      <c r="I79" s="15">
        <v>304533.15000000002</v>
      </c>
      <c r="J79" s="20">
        <f t="shared" si="2"/>
        <v>100</v>
      </c>
    </row>
    <row r="80" spans="1:10" outlineLevel="2" x14ac:dyDescent="0.2">
      <c r="A80" s="8" t="s">
        <v>29</v>
      </c>
      <c r="B80" s="9" t="s">
        <v>8</v>
      </c>
      <c r="C80" s="9" t="s">
        <v>88</v>
      </c>
      <c r="D80" s="9" t="s">
        <v>89</v>
      </c>
      <c r="E80" s="9" t="s">
        <v>30</v>
      </c>
      <c r="F80" s="9" t="s">
        <v>31</v>
      </c>
      <c r="G80" s="9" t="s">
        <v>13</v>
      </c>
      <c r="H80" s="10">
        <v>13929.52</v>
      </c>
      <c r="I80" s="15">
        <v>11535.63</v>
      </c>
      <c r="J80" s="20">
        <f t="shared" si="2"/>
        <v>82.81426782832429</v>
      </c>
    </row>
    <row r="81" spans="1:10" ht="22.5" outlineLevel="2" x14ac:dyDescent="0.2">
      <c r="A81" s="8" t="s">
        <v>32</v>
      </c>
      <c r="B81" s="9" t="s">
        <v>8</v>
      </c>
      <c r="C81" s="9" t="s">
        <v>88</v>
      </c>
      <c r="D81" s="9" t="s">
        <v>89</v>
      </c>
      <c r="E81" s="9" t="s">
        <v>30</v>
      </c>
      <c r="F81" s="9" t="s">
        <v>33</v>
      </c>
      <c r="G81" s="9" t="s">
        <v>13</v>
      </c>
      <c r="H81" s="10">
        <v>1650</v>
      </c>
      <c r="I81" s="15">
        <v>1650</v>
      </c>
      <c r="J81" s="20">
        <f t="shared" si="2"/>
        <v>100</v>
      </c>
    </row>
    <row r="82" spans="1:10" outlineLevel="2" x14ac:dyDescent="0.2">
      <c r="A82" s="8" t="s">
        <v>27</v>
      </c>
      <c r="B82" s="9" t="s">
        <v>8</v>
      </c>
      <c r="C82" s="9" t="s">
        <v>88</v>
      </c>
      <c r="D82" s="9" t="s">
        <v>89</v>
      </c>
      <c r="E82" s="9" t="s">
        <v>30</v>
      </c>
      <c r="F82" s="9" t="s">
        <v>28</v>
      </c>
      <c r="G82" s="9" t="s">
        <v>13</v>
      </c>
      <c r="H82" s="10">
        <v>3950</v>
      </c>
      <c r="I82" s="15">
        <v>3950</v>
      </c>
      <c r="J82" s="20">
        <f t="shared" si="2"/>
        <v>100</v>
      </c>
    </row>
    <row r="83" spans="1:10" outlineLevel="2" x14ac:dyDescent="0.2">
      <c r="A83" s="8" t="s">
        <v>39</v>
      </c>
      <c r="B83" s="9" t="s">
        <v>8</v>
      </c>
      <c r="C83" s="9" t="s">
        <v>88</v>
      </c>
      <c r="D83" s="9" t="s">
        <v>89</v>
      </c>
      <c r="E83" s="9" t="s">
        <v>38</v>
      </c>
      <c r="F83" s="9" t="s">
        <v>40</v>
      </c>
      <c r="G83" s="9" t="s">
        <v>13</v>
      </c>
      <c r="H83" s="10">
        <v>356208.1</v>
      </c>
      <c r="I83" s="15">
        <v>178747.64</v>
      </c>
      <c r="J83" s="20">
        <f t="shared" si="2"/>
        <v>50.180678092384767</v>
      </c>
    </row>
    <row r="84" spans="1:10" ht="22.5" outlineLevel="2" x14ac:dyDescent="0.2">
      <c r="A84" s="8" t="s">
        <v>32</v>
      </c>
      <c r="B84" s="9" t="s">
        <v>8</v>
      </c>
      <c r="C84" s="9" t="s">
        <v>88</v>
      </c>
      <c r="D84" s="9" t="s">
        <v>89</v>
      </c>
      <c r="E84" s="9" t="s">
        <v>38</v>
      </c>
      <c r="F84" s="9" t="s">
        <v>33</v>
      </c>
      <c r="G84" s="9" t="s">
        <v>13</v>
      </c>
      <c r="H84" s="10">
        <v>12346.98</v>
      </c>
      <c r="I84" s="15">
        <v>12346.98</v>
      </c>
      <c r="J84" s="20">
        <f t="shared" ref="J84:J119" si="12">I84/H84*100</f>
        <v>100</v>
      </c>
    </row>
    <row r="85" spans="1:10" outlineLevel="2" x14ac:dyDescent="0.2">
      <c r="A85" s="8" t="s">
        <v>27</v>
      </c>
      <c r="B85" s="9" t="s">
        <v>8</v>
      </c>
      <c r="C85" s="9" t="s">
        <v>88</v>
      </c>
      <c r="D85" s="9" t="s">
        <v>89</v>
      </c>
      <c r="E85" s="9" t="s">
        <v>38</v>
      </c>
      <c r="F85" s="9" t="s">
        <v>28</v>
      </c>
      <c r="G85" s="9" t="s">
        <v>13</v>
      </c>
      <c r="H85" s="10">
        <v>48859.8</v>
      </c>
      <c r="I85" s="15">
        <v>48859.8</v>
      </c>
      <c r="J85" s="20">
        <f t="shared" si="12"/>
        <v>100</v>
      </c>
    </row>
    <row r="86" spans="1:10" ht="22.5" outlineLevel="2" x14ac:dyDescent="0.2">
      <c r="A86" s="8" t="s">
        <v>34</v>
      </c>
      <c r="B86" s="9" t="s">
        <v>8</v>
      </c>
      <c r="C86" s="9" t="s">
        <v>88</v>
      </c>
      <c r="D86" s="9" t="s">
        <v>89</v>
      </c>
      <c r="E86" s="9" t="s">
        <v>38</v>
      </c>
      <c r="F86" s="9" t="s">
        <v>35</v>
      </c>
      <c r="G86" s="9" t="s">
        <v>13</v>
      </c>
      <c r="H86" s="10">
        <v>15300</v>
      </c>
      <c r="I86" s="15">
        <v>15300</v>
      </c>
      <c r="J86" s="20">
        <f t="shared" si="12"/>
        <v>100</v>
      </c>
    </row>
    <row r="87" spans="1:10" ht="22.5" outlineLevel="2" x14ac:dyDescent="0.2">
      <c r="A87" s="8" t="s">
        <v>82</v>
      </c>
      <c r="B87" s="9" t="s">
        <v>8</v>
      </c>
      <c r="C87" s="9" t="s">
        <v>88</v>
      </c>
      <c r="D87" s="9" t="s">
        <v>89</v>
      </c>
      <c r="E87" s="9" t="s">
        <v>38</v>
      </c>
      <c r="F87" s="9" t="s">
        <v>83</v>
      </c>
      <c r="G87" s="9" t="s">
        <v>13</v>
      </c>
      <c r="H87" s="10">
        <v>407</v>
      </c>
      <c r="I87" s="15">
        <v>407</v>
      </c>
      <c r="J87" s="20">
        <f t="shared" si="12"/>
        <v>100</v>
      </c>
    </row>
    <row r="88" spans="1:10" ht="22.5" outlineLevel="2" x14ac:dyDescent="0.2">
      <c r="A88" s="8" t="s">
        <v>36</v>
      </c>
      <c r="B88" s="9" t="s">
        <v>8</v>
      </c>
      <c r="C88" s="9" t="s">
        <v>88</v>
      </c>
      <c r="D88" s="9" t="s">
        <v>89</v>
      </c>
      <c r="E88" s="9" t="s">
        <v>38</v>
      </c>
      <c r="F88" s="9" t="s">
        <v>37</v>
      </c>
      <c r="G88" s="9" t="s">
        <v>13</v>
      </c>
      <c r="H88" s="10">
        <v>15092</v>
      </c>
      <c r="I88" s="15">
        <v>15092</v>
      </c>
      <c r="J88" s="20">
        <f t="shared" si="12"/>
        <v>100</v>
      </c>
    </row>
    <row r="89" spans="1:10" ht="45" outlineLevel="2" x14ac:dyDescent="0.2">
      <c r="A89" s="8" t="s">
        <v>52</v>
      </c>
      <c r="B89" s="9" t="s">
        <v>8</v>
      </c>
      <c r="C89" s="9" t="s">
        <v>88</v>
      </c>
      <c r="D89" s="9" t="s">
        <v>89</v>
      </c>
      <c r="E89" s="9" t="s">
        <v>50</v>
      </c>
      <c r="F89" s="9" t="s">
        <v>53</v>
      </c>
      <c r="G89" s="9" t="s">
        <v>13</v>
      </c>
      <c r="H89" s="10">
        <v>340.42</v>
      </c>
      <c r="I89" s="15">
        <v>340.42</v>
      </c>
      <c r="J89" s="20">
        <f t="shared" si="12"/>
        <v>100</v>
      </c>
    </row>
    <row r="90" spans="1:10" ht="22.5" outlineLevel="2" x14ac:dyDescent="0.2">
      <c r="A90" s="8" t="s">
        <v>34</v>
      </c>
      <c r="B90" s="9" t="s">
        <v>8</v>
      </c>
      <c r="C90" s="9" t="s">
        <v>88</v>
      </c>
      <c r="D90" s="9" t="s">
        <v>92</v>
      </c>
      <c r="E90" s="9" t="s">
        <v>30</v>
      </c>
      <c r="F90" s="9" t="s">
        <v>35</v>
      </c>
      <c r="G90" s="9" t="s">
        <v>13</v>
      </c>
      <c r="H90" s="10">
        <v>191942</v>
      </c>
      <c r="I90" s="15">
        <v>191942</v>
      </c>
      <c r="J90" s="20">
        <f t="shared" si="12"/>
        <v>100</v>
      </c>
    </row>
    <row r="91" spans="1:10" ht="22.5" outlineLevel="2" x14ac:dyDescent="0.2">
      <c r="A91" s="8" t="s">
        <v>36</v>
      </c>
      <c r="B91" s="9" t="s">
        <v>8</v>
      </c>
      <c r="C91" s="9" t="s">
        <v>88</v>
      </c>
      <c r="D91" s="9" t="s">
        <v>92</v>
      </c>
      <c r="E91" s="9" t="s">
        <v>30</v>
      </c>
      <c r="F91" s="9" t="s">
        <v>37</v>
      </c>
      <c r="G91" s="9" t="s">
        <v>13</v>
      </c>
      <c r="H91" s="10">
        <v>52491</v>
      </c>
      <c r="I91" s="15">
        <v>52491</v>
      </c>
      <c r="J91" s="20">
        <f t="shared" si="12"/>
        <v>100</v>
      </c>
    </row>
    <row r="92" spans="1:10" ht="22.5" outlineLevel="2" x14ac:dyDescent="0.2">
      <c r="A92" s="8" t="s">
        <v>34</v>
      </c>
      <c r="B92" s="9" t="s">
        <v>8</v>
      </c>
      <c r="C92" s="9" t="s">
        <v>88</v>
      </c>
      <c r="D92" s="9" t="s">
        <v>92</v>
      </c>
      <c r="E92" s="9" t="s">
        <v>38</v>
      </c>
      <c r="F92" s="9" t="s">
        <v>35</v>
      </c>
      <c r="G92" s="9" t="s">
        <v>13</v>
      </c>
      <c r="H92" s="10">
        <v>772691</v>
      </c>
      <c r="I92" s="15">
        <v>772691</v>
      </c>
      <c r="J92" s="20">
        <f t="shared" si="12"/>
        <v>100</v>
      </c>
    </row>
    <row r="93" spans="1:10" outlineLevel="2" x14ac:dyDescent="0.2">
      <c r="A93" s="8" t="s">
        <v>7</v>
      </c>
      <c r="B93" s="9" t="s">
        <v>8</v>
      </c>
      <c r="C93" s="9" t="s">
        <v>88</v>
      </c>
      <c r="D93" s="9" t="s">
        <v>93</v>
      </c>
      <c r="E93" s="9" t="s">
        <v>90</v>
      </c>
      <c r="F93" s="9" t="s">
        <v>12</v>
      </c>
      <c r="G93" s="9" t="s">
        <v>13</v>
      </c>
      <c r="H93" s="10">
        <v>487706.44</v>
      </c>
      <c r="I93" s="15">
        <v>487706.44</v>
      </c>
      <c r="J93" s="20">
        <f t="shared" si="12"/>
        <v>100</v>
      </c>
    </row>
    <row r="94" spans="1:10" ht="33.75" outlineLevel="2" x14ac:dyDescent="0.2">
      <c r="A94" s="8" t="s">
        <v>22</v>
      </c>
      <c r="B94" s="9" t="s">
        <v>8</v>
      </c>
      <c r="C94" s="9" t="s">
        <v>88</v>
      </c>
      <c r="D94" s="9" t="s">
        <v>93</v>
      </c>
      <c r="E94" s="9" t="s">
        <v>90</v>
      </c>
      <c r="F94" s="9" t="s">
        <v>23</v>
      </c>
      <c r="G94" s="9" t="s">
        <v>13</v>
      </c>
      <c r="H94" s="10">
        <v>57857.7</v>
      </c>
      <c r="I94" s="15">
        <v>57857.7</v>
      </c>
      <c r="J94" s="20">
        <f t="shared" si="12"/>
        <v>100</v>
      </c>
    </row>
    <row r="95" spans="1:10" ht="22.5" outlineLevel="2" x14ac:dyDescent="0.2">
      <c r="A95" s="8" t="s">
        <v>14</v>
      </c>
      <c r="B95" s="9" t="s">
        <v>8</v>
      </c>
      <c r="C95" s="9" t="s">
        <v>88</v>
      </c>
      <c r="D95" s="9" t="s">
        <v>93</v>
      </c>
      <c r="E95" s="9" t="s">
        <v>91</v>
      </c>
      <c r="F95" s="9" t="s">
        <v>16</v>
      </c>
      <c r="G95" s="9" t="s">
        <v>13</v>
      </c>
      <c r="H95" s="10">
        <v>147287.35</v>
      </c>
      <c r="I95" s="15">
        <v>147287.35</v>
      </c>
      <c r="J95" s="20">
        <f t="shared" si="12"/>
        <v>100</v>
      </c>
    </row>
    <row r="96" spans="1:10" outlineLevel="2" x14ac:dyDescent="0.2">
      <c r="A96" s="8" t="s">
        <v>27</v>
      </c>
      <c r="B96" s="9" t="s">
        <v>8</v>
      </c>
      <c r="C96" s="9" t="s">
        <v>88</v>
      </c>
      <c r="D96" s="9" t="s">
        <v>93</v>
      </c>
      <c r="E96" s="9" t="s">
        <v>38</v>
      </c>
      <c r="F96" s="9" t="s">
        <v>28</v>
      </c>
      <c r="G96" s="9" t="s">
        <v>13</v>
      </c>
      <c r="H96" s="10">
        <v>4265.17</v>
      </c>
      <c r="I96" s="15">
        <v>4265.17</v>
      </c>
      <c r="J96" s="20">
        <f t="shared" si="12"/>
        <v>100</v>
      </c>
    </row>
    <row r="97" spans="1:10" ht="22.5" outlineLevel="2" x14ac:dyDescent="0.2">
      <c r="A97" s="8" t="s">
        <v>36</v>
      </c>
      <c r="B97" s="9" t="s">
        <v>8</v>
      </c>
      <c r="C97" s="9" t="s">
        <v>88</v>
      </c>
      <c r="D97" s="9" t="s">
        <v>93</v>
      </c>
      <c r="E97" s="9" t="s">
        <v>38</v>
      </c>
      <c r="F97" s="9" t="s">
        <v>37</v>
      </c>
      <c r="G97" s="9" t="s">
        <v>13</v>
      </c>
      <c r="H97" s="10">
        <v>17990</v>
      </c>
      <c r="I97" s="15">
        <v>17990</v>
      </c>
      <c r="J97" s="20">
        <f t="shared" si="12"/>
        <v>100</v>
      </c>
    </row>
    <row r="98" spans="1:10" ht="22.5" outlineLevel="2" x14ac:dyDescent="0.2">
      <c r="A98" s="8" t="s">
        <v>34</v>
      </c>
      <c r="B98" s="9" t="s">
        <v>8</v>
      </c>
      <c r="C98" s="9" t="s">
        <v>88</v>
      </c>
      <c r="D98" s="9" t="s">
        <v>94</v>
      </c>
      <c r="E98" s="9" t="s">
        <v>38</v>
      </c>
      <c r="F98" s="9" t="s">
        <v>35</v>
      </c>
      <c r="G98" s="9" t="s">
        <v>13</v>
      </c>
      <c r="H98" s="10">
        <v>987376</v>
      </c>
      <c r="I98" s="15">
        <v>987376</v>
      </c>
      <c r="J98" s="20">
        <f t="shared" si="12"/>
        <v>100</v>
      </c>
    </row>
    <row r="99" spans="1:10" outlineLevel="2" x14ac:dyDescent="0.2">
      <c r="A99" s="8" t="s">
        <v>27</v>
      </c>
      <c r="B99" s="9" t="s">
        <v>8</v>
      </c>
      <c r="C99" s="9" t="s">
        <v>88</v>
      </c>
      <c r="D99" s="9" t="s">
        <v>95</v>
      </c>
      <c r="E99" s="9" t="s">
        <v>38</v>
      </c>
      <c r="F99" s="9" t="s">
        <v>28</v>
      </c>
      <c r="G99" s="9" t="s">
        <v>13</v>
      </c>
      <c r="H99" s="10">
        <v>86749.18</v>
      </c>
      <c r="I99" s="15">
        <v>86749.18</v>
      </c>
      <c r="J99" s="20">
        <f t="shared" si="12"/>
        <v>100</v>
      </c>
    </row>
    <row r="100" spans="1:10" ht="22.5" outlineLevel="1" x14ac:dyDescent="0.2">
      <c r="A100" s="11" t="s">
        <v>101</v>
      </c>
      <c r="B100" s="12" t="s">
        <v>8</v>
      </c>
      <c r="C100" s="12" t="s">
        <v>97</v>
      </c>
      <c r="D100" s="12"/>
      <c r="E100" s="12"/>
      <c r="F100" s="12"/>
      <c r="G100" s="12"/>
      <c r="H100" s="13">
        <v>25512.5</v>
      </c>
      <c r="I100" s="16">
        <v>25512.5</v>
      </c>
      <c r="J100" s="20">
        <f t="shared" ref="J100" si="13">I100/H100*100</f>
        <v>100</v>
      </c>
    </row>
    <row r="101" spans="1:10" ht="22.5" outlineLevel="2" x14ac:dyDescent="0.2">
      <c r="A101" s="8" t="s">
        <v>36</v>
      </c>
      <c r="B101" s="9" t="s">
        <v>8</v>
      </c>
      <c r="C101" s="9" t="s">
        <v>97</v>
      </c>
      <c r="D101" s="9" t="s">
        <v>98</v>
      </c>
      <c r="E101" s="9" t="s">
        <v>38</v>
      </c>
      <c r="F101" s="9" t="s">
        <v>37</v>
      </c>
      <c r="G101" s="9" t="s">
        <v>13</v>
      </c>
      <c r="H101" s="10">
        <v>1720</v>
      </c>
      <c r="I101" s="15">
        <v>1720</v>
      </c>
      <c r="J101" s="20">
        <f t="shared" si="12"/>
        <v>100</v>
      </c>
    </row>
    <row r="102" spans="1:10" ht="33.75" outlineLevel="2" x14ac:dyDescent="0.2">
      <c r="A102" s="8" t="s">
        <v>99</v>
      </c>
      <c r="B102" s="9" t="s">
        <v>8</v>
      </c>
      <c r="C102" s="9" t="s">
        <v>97</v>
      </c>
      <c r="D102" s="9" t="s">
        <v>98</v>
      </c>
      <c r="E102" s="9" t="s">
        <v>38</v>
      </c>
      <c r="F102" s="9" t="s">
        <v>100</v>
      </c>
      <c r="G102" s="9" t="s">
        <v>13</v>
      </c>
      <c r="H102" s="10">
        <v>23792.5</v>
      </c>
      <c r="I102" s="15">
        <v>23792.5</v>
      </c>
      <c r="J102" s="20">
        <f t="shared" si="12"/>
        <v>100</v>
      </c>
    </row>
    <row r="103" spans="1:10" outlineLevel="2" x14ac:dyDescent="0.2">
      <c r="A103" s="11" t="s">
        <v>155</v>
      </c>
      <c r="B103" s="12" t="s">
        <v>8</v>
      </c>
      <c r="C103" s="12" t="s">
        <v>154</v>
      </c>
      <c r="D103" s="12"/>
      <c r="E103" s="12"/>
      <c r="F103" s="12"/>
      <c r="G103" s="12"/>
      <c r="H103" s="13">
        <v>284524</v>
      </c>
      <c r="I103" s="16">
        <v>284524</v>
      </c>
      <c r="J103" s="20">
        <f t="shared" si="12"/>
        <v>100</v>
      </c>
    </row>
    <row r="104" spans="1:10" outlineLevel="1" x14ac:dyDescent="0.2">
      <c r="A104" s="11" t="s">
        <v>107</v>
      </c>
      <c r="B104" s="12" t="s">
        <v>8</v>
      </c>
      <c r="C104" s="12" t="s">
        <v>103</v>
      </c>
      <c r="D104" s="12"/>
      <c r="E104" s="12"/>
      <c r="F104" s="12"/>
      <c r="G104" s="12"/>
      <c r="H104" s="13">
        <v>284524</v>
      </c>
      <c r="I104" s="16">
        <v>284524</v>
      </c>
      <c r="J104" s="20">
        <f t="shared" ref="J104" si="14">I104/H104*100</f>
        <v>100</v>
      </c>
    </row>
    <row r="105" spans="1:10" ht="33.75" outlineLevel="2" x14ac:dyDescent="0.2">
      <c r="A105" s="8" t="s">
        <v>102</v>
      </c>
      <c r="B105" s="9" t="s">
        <v>8</v>
      </c>
      <c r="C105" s="9" t="s">
        <v>103</v>
      </c>
      <c r="D105" s="9" t="s">
        <v>104</v>
      </c>
      <c r="E105" s="9" t="s">
        <v>105</v>
      </c>
      <c r="F105" s="9" t="s">
        <v>106</v>
      </c>
      <c r="G105" s="9" t="s">
        <v>13</v>
      </c>
      <c r="H105" s="10">
        <v>284524</v>
      </c>
      <c r="I105" s="15">
        <v>284524</v>
      </c>
      <c r="J105" s="20">
        <f t="shared" si="12"/>
        <v>100</v>
      </c>
    </row>
    <row r="106" spans="1:10" ht="22.5" outlineLevel="2" x14ac:dyDescent="0.2">
      <c r="A106" s="11" t="s">
        <v>157</v>
      </c>
      <c r="B106" s="12" t="s">
        <v>8</v>
      </c>
      <c r="C106" s="12" t="s">
        <v>156</v>
      </c>
      <c r="D106" s="12"/>
      <c r="E106" s="12"/>
      <c r="F106" s="12"/>
      <c r="G106" s="12"/>
      <c r="H106" s="13">
        <v>8223</v>
      </c>
      <c r="I106" s="16">
        <v>8223</v>
      </c>
      <c r="J106" s="20">
        <f t="shared" si="12"/>
        <v>100</v>
      </c>
    </row>
    <row r="107" spans="1:10" ht="22.5" outlineLevel="1" x14ac:dyDescent="0.2">
      <c r="A107" s="11" t="s">
        <v>110</v>
      </c>
      <c r="B107" s="12" t="s">
        <v>8</v>
      </c>
      <c r="C107" s="12" t="s">
        <v>108</v>
      </c>
      <c r="D107" s="12"/>
      <c r="E107" s="12"/>
      <c r="F107" s="12"/>
      <c r="G107" s="12"/>
      <c r="H107" s="13">
        <v>8223</v>
      </c>
      <c r="I107" s="16">
        <v>8223</v>
      </c>
      <c r="J107" s="20">
        <f t="shared" ref="J107" si="15">I107/H107*100</f>
        <v>100</v>
      </c>
    </row>
    <row r="108" spans="1:10" outlineLevel="2" x14ac:dyDescent="0.2">
      <c r="A108" s="8" t="s">
        <v>27</v>
      </c>
      <c r="B108" s="9" t="s">
        <v>8</v>
      </c>
      <c r="C108" s="9" t="s">
        <v>108</v>
      </c>
      <c r="D108" s="9" t="s">
        <v>109</v>
      </c>
      <c r="E108" s="9" t="s">
        <v>38</v>
      </c>
      <c r="F108" s="9" t="s">
        <v>28</v>
      </c>
      <c r="G108" s="9" t="s">
        <v>13</v>
      </c>
      <c r="H108" s="10">
        <v>8223</v>
      </c>
      <c r="I108" s="15">
        <v>8223</v>
      </c>
      <c r="J108" s="20">
        <f t="shared" si="12"/>
        <v>100</v>
      </c>
    </row>
    <row r="109" spans="1:10" ht="45" outlineLevel="2" x14ac:dyDescent="0.2">
      <c r="A109" s="11" t="s">
        <v>116</v>
      </c>
      <c r="B109" s="12" t="s">
        <v>8</v>
      </c>
      <c r="C109" s="12" t="s">
        <v>158</v>
      </c>
      <c r="D109" s="12"/>
      <c r="E109" s="12"/>
      <c r="F109" s="12"/>
      <c r="G109" s="12"/>
      <c r="H109" s="13">
        <v>1000</v>
      </c>
      <c r="I109" s="16">
        <v>0</v>
      </c>
      <c r="J109" s="20">
        <f t="shared" si="12"/>
        <v>0</v>
      </c>
    </row>
    <row r="110" spans="1:10" ht="45" outlineLevel="1" x14ac:dyDescent="0.2">
      <c r="A110" s="11" t="s">
        <v>116</v>
      </c>
      <c r="B110" s="12" t="s">
        <v>8</v>
      </c>
      <c r="C110" s="12" t="s">
        <v>112</v>
      </c>
      <c r="D110" s="12"/>
      <c r="E110" s="12"/>
      <c r="F110" s="12"/>
      <c r="G110" s="12"/>
      <c r="H110" s="13">
        <v>1000</v>
      </c>
      <c r="I110" s="16">
        <v>0</v>
      </c>
      <c r="J110" s="20">
        <f t="shared" ref="J110" si="16">I110/H110*100</f>
        <v>0</v>
      </c>
    </row>
    <row r="111" spans="1:10" outlineLevel="2" x14ac:dyDescent="0.2">
      <c r="A111" s="8" t="s">
        <v>111</v>
      </c>
      <c r="B111" s="9" t="s">
        <v>8</v>
      </c>
      <c r="C111" s="9" t="s">
        <v>112</v>
      </c>
      <c r="D111" s="9" t="s">
        <v>113</v>
      </c>
      <c r="E111" s="9" t="s">
        <v>114</v>
      </c>
      <c r="F111" s="9" t="s">
        <v>115</v>
      </c>
      <c r="G111" s="9" t="s">
        <v>13</v>
      </c>
      <c r="H111" s="10">
        <v>1000</v>
      </c>
      <c r="I111" s="15">
        <v>0</v>
      </c>
      <c r="J111" s="20">
        <f t="shared" si="12"/>
        <v>0</v>
      </c>
    </row>
    <row r="112" spans="1:10" ht="22.5" outlineLevel="2" x14ac:dyDescent="0.2">
      <c r="A112" s="11" t="s">
        <v>134</v>
      </c>
      <c r="B112" s="12" t="s">
        <v>8</v>
      </c>
      <c r="C112" s="12" t="s">
        <v>159</v>
      </c>
      <c r="D112" s="12"/>
      <c r="E112" s="12"/>
      <c r="F112" s="12"/>
      <c r="G112" s="12"/>
      <c r="H112" s="13">
        <v>280630</v>
      </c>
      <c r="I112" s="16">
        <v>280630</v>
      </c>
      <c r="J112" s="20">
        <f t="shared" si="12"/>
        <v>100</v>
      </c>
    </row>
    <row r="113" spans="1:10" ht="22.5" outlineLevel="1" x14ac:dyDescent="0.2">
      <c r="A113" s="11" t="s">
        <v>134</v>
      </c>
      <c r="B113" s="12" t="s">
        <v>8</v>
      </c>
      <c r="C113" s="12" t="s">
        <v>118</v>
      </c>
      <c r="D113" s="12"/>
      <c r="E113" s="12"/>
      <c r="F113" s="12"/>
      <c r="G113" s="12"/>
      <c r="H113" s="13">
        <v>280630</v>
      </c>
      <c r="I113" s="16">
        <v>280630</v>
      </c>
      <c r="J113" s="20">
        <f t="shared" ref="J113" si="17">I113/H113*100</f>
        <v>100</v>
      </c>
    </row>
    <row r="114" spans="1:10" ht="101.25" outlineLevel="2" x14ac:dyDescent="0.2">
      <c r="A114" s="8" t="s">
        <v>117</v>
      </c>
      <c r="B114" s="9" t="s">
        <v>8</v>
      </c>
      <c r="C114" s="9" t="s">
        <v>118</v>
      </c>
      <c r="D114" s="9" t="s">
        <v>119</v>
      </c>
      <c r="E114" s="9" t="s">
        <v>120</v>
      </c>
      <c r="F114" s="9" t="s">
        <v>121</v>
      </c>
      <c r="G114" s="9" t="s">
        <v>122</v>
      </c>
      <c r="H114" s="10">
        <v>34004</v>
      </c>
      <c r="I114" s="15">
        <v>34004</v>
      </c>
      <c r="J114" s="20">
        <f t="shared" si="12"/>
        <v>100</v>
      </c>
    </row>
    <row r="115" spans="1:10" ht="101.25" outlineLevel="2" x14ac:dyDescent="0.2">
      <c r="A115" s="8" t="s">
        <v>117</v>
      </c>
      <c r="B115" s="9" t="s">
        <v>8</v>
      </c>
      <c r="C115" s="9" t="s">
        <v>118</v>
      </c>
      <c r="D115" s="9" t="s">
        <v>123</v>
      </c>
      <c r="E115" s="9" t="s">
        <v>120</v>
      </c>
      <c r="F115" s="9" t="s">
        <v>121</v>
      </c>
      <c r="G115" s="9" t="s">
        <v>122</v>
      </c>
      <c r="H115" s="10">
        <v>136702</v>
      </c>
      <c r="I115" s="15">
        <v>136702</v>
      </c>
      <c r="J115" s="20">
        <f t="shared" si="12"/>
        <v>100</v>
      </c>
    </row>
    <row r="116" spans="1:10" ht="33.75" outlineLevel="2" x14ac:dyDescent="0.2">
      <c r="A116" s="8" t="s">
        <v>124</v>
      </c>
      <c r="B116" s="9" t="s">
        <v>8</v>
      </c>
      <c r="C116" s="9" t="s">
        <v>118</v>
      </c>
      <c r="D116" s="9" t="s">
        <v>125</v>
      </c>
      <c r="E116" s="9" t="s">
        <v>120</v>
      </c>
      <c r="F116" s="9" t="s">
        <v>121</v>
      </c>
      <c r="G116" s="9" t="s">
        <v>126</v>
      </c>
      <c r="H116" s="10">
        <v>3816</v>
      </c>
      <c r="I116" s="15">
        <v>3816</v>
      </c>
      <c r="J116" s="20">
        <f t="shared" si="12"/>
        <v>100</v>
      </c>
    </row>
    <row r="117" spans="1:10" ht="33.75" outlineLevel="2" x14ac:dyDescent="0.2">
      <c r="A117" s="8" t="s">
        <v>124</v>
      </c>
      <c r="B117" s="9" t="s">
        <v>8</v>
      </c>
      <c r="C117" s="9" t="s">
        <v>118</v>
      </c>
      <c r="D117" s="9" t="s">
        <v>127</v>
      </c>
      <c r="E117" s="9" t="s">
        <v>120</v>
      </c>
      <c r="F117" s="9" t="s">
        <v>121</v>
      </c>
      <c r="G117" s="9" t="s">
        <v>126</v>
      </c>
      <c r="H117" s="10">
        <v>39596</v>
      </c>
      <c r="I117" s="15">
        <v>39596</v>
      </c>
      <c r="J117" s="20">
        <f t="shared" si="12"/>
        <v>100</v>
      </c>
    </row>
    <row r="118" spans="1:10" ht="45" outlineLevel="2" x14ac:dyDescent="0.2">
      <c r="A118" s="8" t="s">
        <v>128</v>
      </c>
      <c r="B118" s="9" t="s">
        <v>8</v>
      </c>
      <c r="C118" s="9" t="s">
        <v>118</v>
      </c>
      <c r="D118" s="9" t="s">
        <v>129</v>
      </c>
      <c r="E118" s="9" t="s">
        <v>120</v>
      </c>
      <c r="F118" s="9" t="s">
        <v>121</v>
      </c>
      <c r="G118" s="9" t="s">
        <v>130</v>
      </c>
      <c r="H118" s="10">
        <v>22080</v>
      </c>
      <c r="I118" s="15">
        <v>22080</v>
      </c>
      <c r="J118" s="20">
        <f t="shared" si="12"/>
        <v>100</v>
      </c>
    </row>
    <row r="119" spans="1:10" ht="45" outlineLevel="2" x14ac:dyDescent="0.2">
      <c r="A119" s="8" t="s">
        <v>131</v>
      </c>
      <c r="B119" s="9" t="s">
        <v>8</v>
      </c>
      <c r="C119" s="9" t="s">
        <v>118</v>
      </c>
      <c r="D119" s="9" t="s">
        <v>132</v>
      </c>
      <c r="E119" s="9" t="s">
        <v>120</v>
      </c>
      <c r="F119" s="9" t="s">
        <v>121</v>
      </c>
      <c r="G119" s="9" t="s">
        <v>133</v>
      </c>
      <c r="H119" s="10">
        <v>44432</v>
      </c>
      <c r="I119" s="15">
        <v>44432</v>
      </c>
      <c r="J119" s="20">
        <f t="shared" si="12"/>
        <v>100</v>
      </c>
    </row>
  </sheetData>
  <mergeCells count="9">
    <mergeCell ref="A10:J10"/>
    <mergeCell ref="A9:J9"/>
    <mergeCell ref="H3:J3"/>
    <mergeCell ref="H4:J4"/>
    <mergeCell ref="A1:F1"/>
    <mergeCell ref="A6:H6"/>
    <mergeCell ref="A7:G7"/>
    <mergeCell ref="A8:G8"/>
    <mergeCell ref="H2:J2"/>
  </mergeCells>
  <pageMargins left="0.74803149606299213" right="0.74803149606299213" top="0.98425196850393704" bottom="0.98425196850393704" header="0.51181102362204722" footer="0.51181102362204722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Моисеенко</dc:creator>
  <dc:description>POI HSSF rep:2.51.0.102</dc:description>
  <cp:lastModifiedBy>Gigabyte</cp:lastModifiedBy>
  <cp:lastPrinted>2021-05-13T03:20:23Z</cp:lastPrinted>
  <dcterms:created xsi:type="dcterms:W3CDTF">2021-03-05T03:32:43Z</dcterms:created>
  <dcterms:modified xsi:type="dcterms:W3CDTF">2021-05-13T03:20:29Z</dcterms:modified>
</cp:coreProperties>
</file>